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40" windowHeight="6540" firstSheet="1" activeTab="4"/>
  </bookViews>
  <sheets>
    <sheet name="income statement" sheetId="1" r:id="rId1"/>
    <sheet name="balance sheet" sheetId="2" r:id="rId2"/>
    <sheet name="equity" sheetId="3" r:id="rId3"/>
    <sheet name="cash flow" sheetId="4" r:id="rId4"/>
    <sheet name="note" sheetId="5" r:id="rId5"/>
  </sheets>
  <definedNames>
    <definedName name="_xlnm.Print_Area" localSheetId="1">'balance sheet'!$A$1:$H$55</definedName>
    <definedName name="_xlnm.Print_Area" localSheetId="3">'cash flow'!$A$1:$H$59</definedName>
    <definedName name="_xlnm.Print_Area" localSheetId="2">'equity'!$A$1:$J$31</definedName>
    <definedName name="_xlnm.Print_Area" localSheetId="0">'income statement'!$A$1:$H$41</definedName>
    <definedName name="_xlnm.Print_Area" localSheetId="4">'note'!$A$1:$K$238</definedName>
  </definedNames>
  <calcPr fullCalcOnLoad="1"/>
</workbook>
</file>

<file path=xl/sharedStrings.xml><?xml version="1.0" encoding="utf-8"?>
<sst xmlns="http://schemas.openxmlformats.org/spreadsheetml/2006/main" count="325" uniqueCount="203">
  <si>
    <t>RM'000</t>
  </si>
  <si>
    <t>Taxation</t>
  </si>
  <si>
    <t>Short Term Borrowings</t>
  </si>
  <si>
    <t>extended to financial institutions</t>
  </si>
  <si>
    <t>Warrant exercise period</t>
  </si>
  <si>
    <t>RM</t>
  </si>
  <si>
    <t>First to third year</t>
  </si>
  <si>
    <t>Seventh to tenth year</t>
  </si>
  <si>
    <t>Fourth to sixth year</t>
  </si>
  <si>
    <t>There were no changes in the composition of the Group for the current financial period to date.</t>
  </si>
  <si>
    <t>Taxation includes:</t>
  </si>
  <si>
    <t>Revenue</t>
  </si>
  <si>
    <t>Finance cost</t>
  </si>
  <si>
    <t>Operating Expenses</t>
  </si>
  <si>
    <t xml:space="preserve">Other Operating Income </t>
  </si>
  <si>
    <t>Minority interest</t>
  </si>
  <si>
    <t>Inventories</t>
  </si>
  <si>
    <t>Reserves</t>
  </si>
  <si>
    <t>Share</t>
  </si>
  <si>
    <t xml:space="preserve">Share </t>
  </si>
  <si>
    <t>Capital</t>
  </si>
  <si>
    <t>Total</t>
  </si>
  <si>
    <t>Adjustments:-</t>
  </si>
  <si>
    <t>Interest expenses</t>
  </si>
  <si>
    <t>Operating profit before changes in working capital</t>
  </si>
  <si>
    <t>Cash generated from operating activities</t>
  </si>
  <si>
    <t>Interest paid</t>
  </si>
  <si>
    <t>subsidiaries</t>
  </si>
  <si>
    <t>There are no authorised capital expenditure that has not been provided for in the financial statements.</t>
  </si>
  <si>
    <t>There were no purchase or disposal of quoted investments for the current financial period to date.</t>
  </si>
  <si>
    <t>There were no corporate proposals announced during the financial period to date.</t>
  </si>
  <si>
    <t xml:space="preserve">Depreciation </t>
  </si>
  <si>
    <t>Deferred taxation</t>
  </si>
  <si>
    <t>Net assets per share (RM)</t>
  </si>
  <si>
    <t>Attributable to:</t>
  </si>
  <si>
    <t>INDIVIDUAL PERIOD</t>
  </si>
  <si>
    <t>CUMULATIVE PERIOD</t>
  </si>
  <si>
    <t>ASSETS</t>
  </si>
  <si>
    <t>EQUITY AND LIABILITIES</t>
  </si>
  <si>
    <t>Share capital</t>
  </si>
  <si>
    <t>Total equity</t>
  </si>
  <si>
    <t>Total liabilities</t>
  </si>
  <si>
    <t>Non-current assets</t>
  </si>
  <si>
    <t>Current assets</t>
  </si>
  <si>
    <t>Non-current liabilities</t>
  </si>
  <si>
    <t>Current liabilities</t>
  </si>
  <si>
    <t>Long term borrowings</t>
  </si>
  <si>
    <t>Minority</t>
  </si>
  <si>
    <t>Preceding Year</t>
  </si>
  <si>
    <t>Corresponding</t>
  </si>
  <si>
    <t>Quarter</t>
  </si>
  <si>
    <t>Current</t>
  </si>
  <si>
    <t>Year</t>
  </si>
  <si>
    <t>To Date</t>
  </si>
  <si>
    <t>Period</t>
  </si>
  <si>
    <t>(Incorporated in Malaysia)</t>
  </si>
  <si>
    <t>As At</t>
  </si>
  <si>
    <t>End Of</t>
  </si>
  <si>
    <t>Preceding</t>
  </si>
  <si>
    <t>Year End</t>
  </si>
  <si>
    <t>Distributable</t>
  </si>
  <si>
    <t>Ended</t>
  </si>
  <si>
    <t>CASH FLOWS FROM OPERATING ACTIVITIES</t>
  </si>
  <si>
    <t>CASH FLOWS FROM INVESTING ACTIVITIES</t>
  </si>
  <si>
    <t>Net cash used in investing activities</t>
  </si>
  <si>
    <t>CASH FLOWS FROM FINANCING ACTIVITIES</t>
  </si>
  <si>
    <t>Cash and bank balances</t>
  </si>
  <si>
    <t>BASIS OF PREPARATION</t>
  </si>
  <si>
    <t>SEASONAL OR CYCLICAL FACTORS</t>
  </si>
  <si>
    <t>UNUSUAL ITEMS</t>
  </si>
  <si>
    <t>There were no unusual items affecting assets, liabilities, equity, net income or cash flows during the financial period under review because of their nature, size or incidence.</t>
  </si>
  <si>
    <t>CHANGES IN ESTIMATES</t>
  </si>
  <si>
    <t>DEBT AND EQUITY SECURITIES</t>
  </si>
  <si>
    <t>SEGMENTAL REPORTING</t>
  </si>
  <si>
    <t>There is no segmental reporting as the Group's activities are in the hotel business conducted within Malaysia.</t>
  </si>
  <si>
    <t>CHANGES IN COMPOSITION OF THE GROUP</t>
  </si>
  <si>
    <t>CHANGES IN CONTINGENT LIABILITIES</t>
  </si>
  <si>
    <t>Guarantees by the Company</t>
  </si>
  <si>
    <t>for facilities granted to the</t>
  </si>
  <si>
    <t>CAPITAL COMMITMENTS</t>
  </si>
  <si>
    <t>In the opinion of the Directors, the results for the financial period under review have not been affected by any transaction or event of a material or unusual nature.</t>
  </si>
  <si>
    <t>PROSPECTS</t>
  </si>
  <si>
    <t>PROFIT FORECAST</t>
  </si>
  <si>
    <t>Current period's provision</t>
  </si>
  <si>
    <t>There were no purchases or sales of unquoted investments and properties for the current financial period to date.</t>
  </si>
  <si>
    <t>QUOTED INVESTMENTS</t>
  </si>
  <si>
    <t>OFF BALANCE SHEET FINANCIAL INSTRUMENTS</t>
  </si>
  <si>
    <t>Weighted average number of ordinary</t>
  </si>
  <si>
    <t>39,400,000 free detachable warrants were issued for every four existing ordinary shares of RM1 each held in the Company on 18 February 2000. The warrants may be exercised at any time during a period of ten (10) years commencing from the date of issue of warrants. The exercised price of the warrants is fixed based on a multiple step-up basis, as follows:</t>
  </si>
  <si>
    <t>Retained</t>
  </si>
  <si>
    <t>TOTAL ASSETS</t>
  </si>
  <si>
    <t>TOTAL EQUITY AND LIABILITIES</t>
  </si>
  <si>
    <t>PART A - EXPLANATORY NOTES PURSUANT TO FRS 134</t>
  </si>
  <si>
    <t>CHANGES IN ACCOUNTING POLICIES</t>
  </si>
  <si>
    <t>(a)</t>
  </si>
  <si>
    <t>(b)</t>
  </si>
  <si>
    <t>AUDITORS' REPORT ON PRECEDING ANNUAL FINANCIAL STATEMENTS</t>
  </si>
  <si>
    <t>CARRYING AMOUNT OF REVALUED ASSETS</t>
  </si>
  <si>
    <t>PERFORMANCE REVIEW</t>
  </si>
  <si>
    <t>COMMENTS ON MATERIAL CHANGES IN PROFIT BEFORE TAXATION</t>
  </si>
  <si>
    <t>INCOME TAX EXPENSE</t>
  </si>
  <si>
    <t>CORPORATE PROPOSALS</t>
  </si>
  <si>
    <t>BORROWINGS</t>
  </si>
  <si>
    <t>Long Term Borrowings</t>
  </si>
  <si>
    <t>CHANGES IN MATERIAL LITIGATION</t>
  </si>
  <si>
    <t>DIVIDEND PAYABLE</t>
  </si>
  <si>
    <t>Basic</t>
  </si>
  <si>
    <t>Diluted</t>
  </si>
  <si>
    <t>AUTHORISATION FOR ISSUE</t>
  </si>
  <si>
    <t>Current tax payable</t>
  </si>
  <si>
    <t>Trade &amp; other payables</t>
  </si>
  <si>
    <t>Trade and other receivables</t>
  </si>
  <si>
    <t>Net change in current receivables</t>
  </si>
  <si>
    <t>Net change in current payables</t>
  </si>
  <si>
    <t>The operations of the Group are not subject to seasonality/cyclicality of operations.</t>
  </si>
  <si>
    <t>Profit for the period</t>
  </si>
  <si>
    <t>Profit from Operations</t>
  </si>
  <si>
    <t>Profit before taxation</t>
  </si>
  <si>
    <t>GRAND CENTRAL ENTERPRISES BHD (131696-V)</t>
  </si>
  <si>
    <t>Proceeds from disposal of property, plant and equipment</t>
  </si>
  <si>
    <t>Purchase of property, plant and equipment</t>
  </si>
  <si>
    <t>UNQUOTED INVESTMENTS AND PROPERTIES</t>
  </si>
  <si>
    <t>There are no changes in material litigation, including the status of pending material litigation as at the date of this report.</t>
  </si>
  <si>
    <t>Property, plant and equipment</t>
  </si>
  <si>
    <t>Cash and cash equivalents</t>
  </si>
  <si>
    <t>CONDENSED CONSOLIDATED INCOME STATEMENTS</t>
  </si>
  <si>
    <t>CONDENSED CONSOLIDATED BALANCE SHEET</t>
  </si>
  <si>
    <t>Borrowings</t>
  </si>
  <si>
    <t>Premium</t>
  </si>
  <si>
    <t>Reserve</t>
  </si>
  <si>
    <t>Profits</t>
  </si>
  <si>
    <t>CONDENSED CONSOLIDATED STATEMENT OF CHANGES IN EQUITY</t>
  </si>
  <si>
    <t>CONDENSED CONSOLIDATED CASH FLOW STATEMENT</t>
  </si>
  <si>
    <t>CASH AND CASH EQUIVALENTS AT BEGINNING OF YEAR</t>
  </si>
  <si>
    <t>Bank overdrafts</t>
  </si>
  <si>
    <t>DIVIDENDS PAID</t>
  </si>
  <si>
    <t>Repayment of term loans</t>
  </si>
  <si>
    <t>There are no material events subsequent to the end of the period under review that have not been reflected in the quarterly financial statements.</t>
  </si>
  <si>
    <t>SUBSEQUENT EVENTS</t>
  </si>
  <si>
    <t>PART B - EXPLANATORY NOTES PURSUANT TO APPENDIX 9B OF THE LISTING REQUIREMENTS OF BURSA MALAYSIA SECURITIES BERHAD</t>
  </si>
  <si>
    <t>The Group has not provided any profit forecast in a public document.</t>
  </si>
  <si>
    <t>-</t>
  </si>
  <si>
    <t>Secured bank overdrafts</t>
  </si>
  <si>
    <t>Lease and hire purchase creditors</t>
  </si>
  <si>
    <t>Attributable to Equity Holders of the Parent</t>
  </si>
  <si>
    <t>Interest</t>
  </si>
  <si>
    <t>Equity</t>
  </si>
  <si>
    <t>Non-Distributable</t>
  </si>
  <si>
    <t>There were no changes in estimates that have had a material effect in the current quarter results.</t>
  </si>
  <si>
    <t>Net cash generated from operating activities</t>
  </si>
  <si>
    <t>Net cash used in financing activities</t>
  </si>
  <si>
    <t>The interim financial statements are unaudited and have been prepared in accordance with the requirements of Financial Reporting Standard ("FRS") 134: Interim Financial Reporting and paragraph 9.22 of the Listing Requirements of Bursa Malaysia Securities Berhad ("Bursa Malaysia").</t>
  </si>
  <si>
    <t>Interest income</t>
  </si>
  <si>
    <t>Interest received</t>
  </si>
  <si>
    <t>There were no dividends paid during the current quarter.</t>
  </si>
  <si>
    <t>Prepaid land lease payment</t>
  </si>
  <si>
    <t>Deferred tax assets</t>
  </si>
  <si>
    <t>Amortisation on prepaid land lease payment</t>
  </si>
  <si>
    <t>NET INCREASE IN CASH AND CASH EQUIVALENTS</t>
  </si>
  <si>
    <t>Gain on disposal of property, plant and equipment</t>
  </si>
  <si>
    <t>Tax paid, net</t>
  </si>
  <si>
    <t>31.03.2008</t>
  </si>
  <si>
    <t>3-month quarter ended</t>
  </si>
  <si>
    <t>31 March 2008</t>
  </si>
  <si>
    <t>At 1 January 2008</t>
  </si>
  <si>
    <t>At 31 March 2008</t>
  </si>
  <si>
    <t>3 Months</t>
  </si>
  <si>
    <t>CASH AND CASH EQUIVALENTS AT END OF FINANCIAL PERIOD</t>
  </si>
  <si>
    <t>Cash and cash equivalents at the end of the financial period comprise the following:</t>
  </si>
  <si>
    <t>Equity attributable to equity holders of the Company</t>
  </si>
  <si>
    <t xml:space="preserve">  shares in issue ('000)</t>
  </si>
  <si>
    <t>Earnings per share (sen)</t>
  </si>
  <si>
    <t>Repayment of hire purchase and lease payables</t>
  </si>
  <si>
    <t>EARNINGS PER SHARE</t>
  </si>
  <si>
    <t>Basic earnings per share (sen)</t>
  </si>
  <si>
    <t>Basic earnings per share is calculated by dividing profit for the period attributable to ordinary equity holders of the Company by the weighted average number of ordinary shares in issue during the financial period.</t>
  </si>
  <si>
    <t>Equity holders of the Company</t>
  </si>
  <si>
    <t xml:space="preserve">  of the Company (RM'000)</t>
  </si>
  <si>
    <t>Profit attributable to ordinary equity holders</t>
  </si>
  <si>
    <t>FOR THE FIRST QUARTER ENDED 31 MARCH 2009</t>
  </si>
  <si>
    <t>31.03.2009</t>
  </si>
  <si>
    <t>AS AT 31 MARCH 2009</t>
  </si>
  <si>
    <t>31.12.2008</t>
  </si>
  <si>
    <t>31 March 2009</t>
  </si>
  <si>
    <t>At 1 January 2009</t>
  </si>
  <si>
    <t>At 31 March 2009</t>
  </si>
  <si>
    <t>The interim financial statements should be read in conjunction with the audited financial statements for the year ended 31 December 2008. These explanatory notes attached to the interim financial statements provide an explanation of events and transactions that are significant to an understanding of the changes in the financial position and performance of the Group since the year ended 31 December 2008.</t>
  </si>
  <si>
    <t>The auditors' report on the financial statements for the year ended 31 December 2008 was not qualified.</t>
  </si>
  <si>
    <t>The valuation of land and buildings of the Group which represent hotel properties have been brought forward without amendment from the most recent annual audited financial statements for the year ended 31 December 2008.</t>
  </si>
  <si>
    <t>There were no issuances and repayment of debts and equity securities, share buy-backs, share cancellations, shares held as treasury shares and resale of treasury shares during the financial period ended 31 March 2009, other than as mentioned below.</t>
  </si>
  <si>
    <t>As at 31 March 2009, 2,000 new ordinary shares of RM1 each were issued pursuant to the exercise of 2,000 warrants.</t>
  </si>
  <si>
    <t>The Group does not have any financial instruments with off balance sheet risk as at 31 March 2009.</t>
  </si>
  <si>
    <t>No interim ordinary dividend has been declared for the financial period ended 31 March 2009 (31 March 2008: Nil).</t>
  </si>
  <si>
    <t>For the financial period ended 31 March 2009, outstanding warrants have been excluded from the computation of the fully diluted earnings per RM1 ordinary shares as their conversion to ordinary shares would be anti-dilutive.</t>
  </si>
  <si>
    <t>The interim financial statements were authorised for issue by the Board of Directors in accordance with a resolution of the directors on 12 May 2009.</t>
  </si>
  <si>
    <t>The condensed consolidated statement of changes in equity should be read in conjunction with the audited financial statements for the year ended 31 December 2008 and the accompanying explanatory notes attached to the interim financial statements.</t>
  </si>
  <si>
    <t>The condensed consolidated balance sheet should be read in conjunction with the audited financial statements for the year ended 31 December 2008 and the accompanying explanatory notes attached to the interim financial statements.</t>
  </si>
  <si>
    <t>The condensed consolidated income statements should be read in conjunction with the audited financial statements  for the year ended 31 December 2008 and the accompanying explanatory notes attached to the interim financial statements.</t>
  </si>
  <si>
    <t>The condensed consolidated cash flow statement should be read in conjunction with the audited financial statements for the year ended 31 December 2008 and the accompanying explanatory notes attached to the interim financial statements.</t>
  </si>
  <si>
    <t>The significant accounting policies applied in the interim financial statements are consistent with those adopted in the most recent audited financial statements for the year ended 31 December 2008.</t>
  </si>
  <si>
    <t>During the period ended 31 March 2009, the Group achieved a revenue of RM11.1 million (2008: RM11.3 million) and profit before taxation of RM2.6 million (2008: RM2.5 million).</t>
  </si>
  <si>
    <t>The improvement of the Group's performance was mainly due to overall better room rate and saving in operating and finance costs.</t>
  </si>
  <si>
    <t>Barring any unforeseen circumstances, the Directors anticipate the performance of the Group to remain difficult.</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</si>
</sst>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_);\(0.00\)"/>
    <numFmt numFmtId="174" formatCode="0_);\(0\)"/>
    <numFmt numFmtId="175" formatCode="#,##0;[Red]#,##0"/>
    <numFmt numFmtId="176" formatCode="#,##0.0_);\(#,##0.0\)"/>
    <numFmt numFmtId="177" formatCode="_(* #,##0.0_);_(* \(#,##0.0\);_(* &quot;-&quot;??_);_(@_)"/>
    <numFmt numFmtId="178" formatCode="_(* #,##0_);_(* \(#,##0\);_(* &quot;-&quot;??_);_(@_)"/>
    <numFmt numFmtId="179" formatCode="0.00000000"/>
    <numFmt numFmtId="180" formatCode="0.0000000"/>
    <numFmt numFmtId="181" formatCode="0.000000"/>
    <numFmt numFmtId="182" formatCode="0.00000"/>
    <numFmt numFmtId="183" formatCode="0.0000"/>
    <numFmt numFmtId="184" formatCode="0.000"/>
    <numFmt numFmtId="185" formatCode="0.0"/>
    <numFmt numFmtId="186" formatCode="#,##0.000_);\(#,##0.000\)"/>
    <numFmt numFmtId="187" formatCode="&quot;Yes&quot;;&quot;Yes&quot;;&quot;No&quot;"/>
    <numFmt numFmtId="188" formatCode="&quot;True&quot;;&quot;True&quot;;&quot;False&quot;"/>
    <numFmt numFmtId="189" formatCode="&quot;On&quot;;&quot;On&quot;;&quot;Off&quot;"/>
    <numFmt numFmtId="190" formatCode="_(* #,##0.000_);_(* \(#,##0.000\);_(* &quot;-&quot;??_);_(@_)"/>
    <numFmt numFmtId="191" formatCode="\(* #,##0_);_(* \(#,##0\);_(* &quot;-&quot;??_);_(@_)"/>
    <numFmt numFmtId="192" formatCode="#,##0.0"/>
    <numFmt numFmtId="193" formatCode="#,##0.00;[Red]#,##0.00"/>
    <numFmt numFmtId="194" formatCode="_(* #,##0.0000_);_(* \(#,##0.0000\);_(* &quot;-&quot;??_);_(@_)"/>
    <numFmt numFmtId="195" formatCode="_(* #,##0_);[Red]_(* \(#,##0\);_(* &quot;-&quot;??_)"/>
    <numFmt numFmtId="196" formatCode="General_)"/>
    <numFmt numFmtId="197" formatCode="_(* #,##0.0_);_(* \(#,##0.0\);_(* &quot;-&quot;_);_(@_)"/>
    <numFmt numFmtId="198" formatCode="_(* #,##0.00_);_(* \(#,##0.00\);_(* &quot;-&quot;_);_(@_)"/>
  </numFmts>
  <fonts count="9">
    <font>
      <sz val="10"/>
      <name val="Arial"/>
      <family val="0"/>
    </font>
    <font>
      <u val="single"/>
      <sz val="10"/>
      <color indexed="12"/>
      <name val="Arial"/>
      <family val="0"/>
    </font>
    <font>
      <u val="single"/>
      <sz val="10"/>
      <color indexed="36"/>
      <name val="Arial"/>
      <family val="0"/>
    </font>
    <font>
      <b/>
      <sz val="12"/>
      <name val="Calibri"/>
      <family val="2"/>
    </font>
    <font>
      <sz val="12"/>
      <name val="Calibri"/>
      <family val="2"/>
    </font>
    <font>
      <sz val="10"/>
      <name val="Calibri"/>
      <family val="2"/>
    </font>
    <font>
      <u val="single"/>
      <sz val="12"/>
      <name val="Calibri"/>
      <family val="2"/>
    </font>
    <font>
      <i/>
      <sz val="12"/>
      <name val="Calibri"/>
      <family val="2"/>
    </font>
    <font>
      <b/>
      <u val="single"/>
      <sz val="12"/>
      <name val="Calibri"/>
      <family val="2"/>
    </font>
  </fonts>
  <fills count="2">
    <fill>
      <patternFill/>
    </fill>
    <fill>
      <patternFill patternType="gray125"/>
    </fill>
  </fills>
  <borders count="8">
    <border>
      <left/>
      <right/>
      <top/>
      <bottom/>
      <diagonal/>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3" fillId="0" borderId="0" xfId="0" applyFont="1" applyFill="1" applyAlignment="1">
      <alignment horizontal="left"/>
    </xf>
    <xf numFmtId="0" fontId="4" fillId="0" borderId="0" xfId="0" applyFont="1" applyFill="1" applyAlignment="1">
      <alignment horizontal="left"/>
    </xf>
    <xf numFmtId="0" fontId="6" fillId="0" borderId="0" xfId="0" applyFont="1" applyFill="1" applyAlignment="1">
      <alignment/>
    </xf>
    <xf numFmtId="171" fontId="3" fillId="0" borderId="0" xfId="15" applyFont="1" applyFill="1" applyAlignment="1">
      <alignment horizontal="right"/>
    </xf>
    <xf numFmtId="0" fontId="4" fillId="0" borderId="0" xfId="0" applyFont="1" applyFill="1" applyAlignment="1">
      <alignment horizontal="justify"/>
    </xf>
    <xf numFmtId="0" fontId="4" fillId="0" borderId="0" xfId="0" applyFont="1" applyFill="1" applyAlignment="1">
      <alignment/>
    </xf>
    <xf numFmtId="0" fontId="3" fillId="0" borderId="0" xfId="0" applyFont="1" applyFill="1" applyAlignment="1">
      <alignment/>
    </xf>
    <xf numFmtId="0" fontId="3" fillId="0" borderId="0" xfId="0" applyFont="1" applyFill="1" applyAlignment="1">
      <alignment horizontal="center"/>
    </xf>
    <xf numFmtId="0" fontId="4" fillId="0" borderId="0" xfId="0" applyFont="1" applyFill="1" applyAlignment="1">
      <alignment horizontal="center"/>
    </xf>
    <xf numFmtId="39" fontId="4" fillId="0" borderId="0" xfId="15" applyNumberFormat="1" applyFont="1" applyFill="1" applyAlignment="1">
      <alignment horizontal="center"/>
    </xf>
    <xf numFmtId="178" fontId="4" fillId="0" borderId="0" xfId="15" applyNumberFormat="1" applyFont="1" applyFill="1" applyAlignment="1">
      <alignment/>
    </xf>
    <xf numFmtId="178" fontId="4" fillId="0" borderId="1" xfId="15" applyNumberFormat="1" applyFont="1" applyFill="1" applyBorder="1" applyAlignment="1">
      <alignment/>
    </xf>
    <xf numFmtId="171" fontId="4" fillId="0" borderId="0" xfId="15" applyFont="1" applyFill="1" applyAlignment="1">
      <alignment/>
    </xf>
    <xf numFmtId="37" fontId="4" fillId="0" borderId="0" xfId="15" applyNumberFormat="1" applyFont="1" applyFill="1" applyAlignment="1">
      <alignment horizontal="right"/>
    </xf>
    <xf numFmtId="37" fontId="4" fillId="0" borderId="0" xfId="15" applyNumberFormat="1" applyFont="1" applyFill="1" applyAlignment="1">
      <alignment/>
    </xf>
    <xf numFmtId="178" fontId="4" fillId="0" borderId="0" xfId="15" applyNumberFormat="1" applyFont="1" applyFill="1" applyAlignment="1">
      <alignment horizontal="right"/>
    </xf>
    <xf numFmtId="171" fontId="4" fillId="0" borderId="0" xfId="15" applyFont="1" applyFill="1" applyBorder="1" applyAlignment="1">
      <alignment horizontal="right"/>
    </xf>
    <xf numFmtId="37" fontId="4" fillId="0" borderId="1" xfId="15" applyNumberFormat="1" applyFont="1" applyFill="1" applyBorder="1" applyAlignment="1">
      <alignment/>
    </xf>
    <xf numFmtId="37" fontId="4" fillId="0" borderId="0" xfId="0" applyNumberFormat="1" applyFont="1" applyFill="1" applyAlignment="1">
      <alignment/>
    </xf>
    <xf numFmtId="171" fontId="4" fillId="0" borderId="0" xfId="15" applyFont="1" applyFill="1" applyAlignment="1">
      <alignment horizontal="right"/>
    </xf>
    <xf numFmtId="37" fontId="4" fillId="0" borderId="2" xfId="15" applyNumberFormat="1" applyFont="1" applyFill="1" applyBorder="1" applyAlignment="1">
      <alignment/>
    </xf>
    <xf numFmtId="3" fontId="4" fillId="0" borderId="0" xfId="0" applyNumberFormat="1" applyFont="1" applyFill="1" applyAlignment="1">
      <alignment/>
    </xf>
    <xf numFmtId="3" fontId="4" fillId="0" borderId="0" xfId="15" applyNumberFormat="1" applyFont="1" applyFill="1" applyAlignment="1">
      <alignment/>
    </xf>
    <xf numFmtId="39" fontId="4" fillId="0" borderId="3" xfId="15" applyNumberFormat="1" applyFont="1" applyFill="1" applyBorder="1" applyAlignment="1">
      <alignment/>
    </xf>
    <xf numFmtId="39" fontId="4" fillId="0" borderId="0" xfId="15" applyNumberFormat="1" applyFont="1" applyFill="1" applyAlignment="1">
      <alignment/>
    </xf>
    <xf numFmtId="171" fontId="3" fillId="0" borderId="0" xfId="15" applyFont="1" applyFill="1" applyAlignment="1">
      <alignment horizontal="center"/>
    </xf>
    <xf numFmtId="37" fontId="4" fillId="0" borderId="0" xfId="15" applyNumberFormat="1" applyFont="1" applyFill="1" applyBorder="1" applyAlignment="1">
      <alignment/>
    </xf>
    <xf numFmtId="37" fontId="4" fillId="0" borderId="0" xfId="0" applyNumberFormat="1" applyFont="1" applyFill="1" applyBorder="1" applyAlignment="1">
      <alignment/>
    </xf>
    <xf numFmtId="37" fontId="4" fillId="0" borderId="2" xfId="15" applyNumberFormat="1" applyFont="1" applyFill="1" applyBorder="1" applyAlignment="1">
      <alignment/>
    </xf>
    <xf numFmtId="37" fontId="4" fillId="0" borderId="0" xfId="15" applyNumberFormat="1" applyFont="1" applyFill="1" applyAlignment="1">
      <alignment/>
    </xf>
    <xf numFmtId="37" fontId="4" fillId="0" borderId="0" xfId="0" applyNumberFormat="1" applyFont="1" applyFill="1" applyAlignment="1">
      <alignment/>
    </xf>
    <xf numFmtId="37" fontId="4" fillId="0" borderId="3" xfId="15" applyNumberFormat="1" applyFont="1" applyFill="1" applyBorder="1" applyAlignment="1">
      <alignment/>
    </xf>
    <xf numFmtId="178" fontId="4" fillId="0" borderId="0" xfId="15" applyNumberFormat="1" applyFont="1" applyFill="1" applyAlignment="1">
      <alignment horizontal="center"/>
    </xf>
    <xf numFmtId="39" fontId="4" fillId="0" borderId="0" xfId="15" applyNumberFormat="1" applyFont="1" applyFill="1" applyAlignment="1">
      <alignment horizontal="right"/>
    </xf>
    <xf numFmtId="39" fontId="4" fillId="0" borderId="0" xfId="0" applyNumberFormat="1" applyFont="1" applyFill="1" applyAlignment="1">
      <alignment/>
    </xf>
    <xf numFmtId="176" fontId="4" fillId="0" borderId="0" xfId="0" applyNumberFormat="1" applyFont="1" applyFill="1" applyAlignment="1">
      <alignment horizontal="center"/>
    </xf>
    <xf numFmtId="39" fontId="4" fillId="0" borderId="0" xfId="0" applyNumberFormat="1" applyFont="1" applyFill="1" applyAlignment="1">
      <alignment horizontal="center"/>
    </xf>
    <xf numFmtId="176" fontId="4" fillId="0" borderId="0" xfId="0" applyNumberFormat="1" applyFont="1" applyFill="1" applyAlignment="1">
      <alignment/>
    </xf>
    <xf numFmtId="0" fontId="7" fillId="0" borderId="0" xfId="0" applyFont="1" applyFill="1" applyAlignment="1">
      <alignment/>
    </xf>
    <xf numFmtId="37" fontId="4" fillId="0" borderId="4" xfId="15" applyNumberFormat="1" applyFont="1" applyFill="1" applyBorder="1" applyAlignment="1">
      <alignment horizontal="right"/>
    </xf>
    <xf numFmtId="37" fontId="4" fillId="0" borderId="0" xfId="0" applyNumberFormat="1" applyFont="1" applyFill="1" applyAlignment="1">
      <alignment horizontal="right"/>
    </xf>
    <xf numFmtId="37" fontId="4" fillId="0" borderId="4" xfId="0" applyNumberFormat="1" applyFont="1" applyFill="1" applyBorder="1" applyAlignment="1">
      <alignment horizontal="right"/>
    </xf>
    <xf numFmtId="37" fontId="4" fillId="0" borderId="0" xfId="0" applyNumberFormat="1" applyFont="1" applyFill="1" applyBorder="1" applyAlignment="1">
      <alignment horizontal="right"/>
    </xf>
    <xf numFmtId="37" fontId="3" fillId="0" borderId="3" xfId="0" applyNumberFormat="1" applyFont="1" applyFill="1" applyBorder="1" applyAlignment="1">
      <alignment horizontal="right"/>
    </xf>
    <xf numFmtId="37" fontId="4" fillId="0" borderId="2" xfId="0" applyNumberFormat="1" applyFont="1" applyFill="1" applyBorder="1" applyAlignment="1">
      <alignment/>
    </xf>
    <xf numFmtId="37" fontId="6" fillId="0" borderId="0" xfId="0" applyNumberFormat="1" applyFont="1" applyFill="1" applyAlignment="1">
      <alignment/>
    </xf>
    <xf numFmtId="37" fontId="4" fillId="0" borderId="2" xfId="0" applyNumberFormat="1" applyFont="1" applyFill="1" applyBorder="1" applyAlignment="1">
      <alignment horizontal="right"/>
    </xf>
    <xf numFmtId="0" fontId="4" fillId="0" borderId="0" xfId="0" applyFont="1" applyAlignment="1">
      <alignment/>
    </xf>
    <xf numFmtId="0" fontId="3" fillId="0" borderId="0" xfId="0" applyFont="1" applyFill="1" applyBorder="1" applyAlignment="1">
      <alignment horizontal="center"/>
    </xf>
    <xf numFmtId="0" fontId="3" fillId="0" borderId="0" xfId="0" applyFont="1" applyFill="1" applyAlignment="1">
      <alignment horizontal="right"/>
    </xf>
    <xf numFmtId="171" fontId="3" fillId="0" borderId="0" xfId="15" applyFont="1" applyFill="1" applyBorder="1" applyAlignment="1">
      <alignment horizontal="right"/>
    </xf>
    <xf numFmtId="15" fontId="6" fillId="0" borderId="0" xfId="0" applyNumberFormat="1" applyFont="1" applyFill="1" applyBorder="1" applyAlignment="1" quotePrefix="1">
      <alignment/>
    </xf>
    <xf numFmtId="0" fontId="4" fillId="0" borderId="0" xfId="0" applyFont="1" applyFill="1" applyBorder="1" applyAlignment="1">
      <alignment/>
    </xf>
    <xf numFmtId="0" fontId="3" fillId="0" borderId="0" xfId="0" applyFont="1" applyAlignment="1">
      <alignment/>
    </xf>
    <xf numFmtId="37" fontId="4" fillId="0" borderId="0" xfId="0" applyNumberFormat="1" applyFont="1" applyAlignment="1">
      <alignment/>
    </xf>
    <xf numFmtId="15" fontId="4" fillId="0" borderId="0" xfId="0" applyNumberFormat="1" applyFont="1" applyFill="1" applyBorder="1" applyAlignment="1" quotePrefix="1">
      <alignment/>
    </xf>
    <xf numFmtId="171" fontId="4" fillId="0" borderId="0" xfId="15" applyFont="1" applyAlignment="1">
      <alignment horizontal="right"/>
    </xf>
    <xf numFmtId="37" fontId="4" fillId="0" borderId="0" xfId="0" applyNumberFormat="1" applyFont="1" applyAlignment="1">
      <alignment horizontal="right"/>
    </xf>
    <xf numFmtId="37" fontId="4" fillId="0" borderId="1" xfId="0" applyNumberFormat="1" applyFont="1" applyBorder="1" applyAlignment="1">
      <alignment/>
    </xf>
    <xf numFmtId="0" fontId="3" fillId="0" borderId="0" xfId="15" applyNumberFormat="1" applyFont="1" applyFill="1" applyAlignment="1">
      <alignment/>
    </xf>
    <xf numFmtId="37" fontId="4" fillId="0" borderId="0" xfId="15" applyNumberFormat="1" applyFont="1" applyFill="1" applyBorder="1" applyAlignment="1">
      <alignment/>
    </xf>
    <xf numFmtId="178" fontId="3" fillId="0" borderId="0" xfId="15" applyNumberFormat="1" applyFont="1" applyFill="1" applyAlignment="1">
      <alignment/>
    </xf>
    <xf numFmtId="178" fontId="4" fillId="0" borderId="0" xfId="15" applyNumberFormat="1" applyFont="1" applyFill="1" applyBorder="1" applyAlignment="1">
      <alignment/>
    </xf>
    <xf numFmtId="0" fontId="8" fillId="0" borderId="0" xfId="0" applyFont="1" applyFill="1" applyAlignment="1">
      <alignment horizontal="right"/>
    </xf>
    <xf numFmtId="37" fontId="4" fillId="0" borderId="5" xfId="15" applyNumberFormat="1" applyFont="1" applyFill="1" applyBorder="1" applyAlignment="1">
      <alignment/>
    </xf>
    <xf numFmtId="37" fontId="4" fillId="0" borderId="4" xfId="15" applyNumberFormat="1" applyFont="1" applyFill="1" applyBorder="1" applyAlignment="1">
      <alignment/>
    </xf>
    <xf numFmtId="37" fontId="3" fillId="0" borderId="0" xfId="0" applyNumberFormat="1" applyFont="1" applyFill="1" applyAlignment="1">
      <alignment horizontal="right"/>
    </xf>
    <xf numFmtId="0" fontId="4" fillId="0" borderId="0" xfId="0" applyFont="1" applyFill="1" applyAlignment="1">
      <alignment horizontal="justify" vertical="top" wrapText="1"/>
    </xf>
    <xf numFmtId="178" fontId="4" fillId="0" borderId="2" xfId="15" applyNumberFormat="1" applyFont="1" applyFill="1" applyBorder="1" applyAlignment="1">
      <alignment horizontal="right"/>
    </xf>
    <xf numFmtId="178" fontId="4" fillId="0" borderId="3" xfId="15" applyNumberFormat="1" applyFont="1" applyFill="1" applyBorder="1" applyAlignment="1">
      <alignment/>
    </xf>
    <xf numFmtId="37" fontId="4" fillId="0" borderId="4" xfId="0" applyNumberFormat="1" applyFont="1" applyFill="1" applyBorder="1" applyAlignment="1">
      <alignment/>
    </xf>
    <xf numFmtId="37" fontId="4" fillId="0" borderId="0" xfId="0" applyNumberFormat="1" applyFont="1" applyFill="1" applyBorder="1" applyAlignment="1">
      <alignment/>
    </xf>
    <xf numFmtId="37" fontId="3" fillId="0" borderId="3" xfId="0" applyNumberFormat="1" applyFont="1" applyFill="1" applyBorder="1" applyAlignment="1">
      <alignment/>
    </xf>
    <xf numFmtId="37" fontId="4" fillId="0" borderId="1" xfId="0" applyNumberFormat="1" applyFont="1" applyFill="1" applyBorder="1" applyAlignment="1">
      <alignment/>
    </xf>
    <xf numFmtId="0" fontId="5" fillId="0" borderId="0" xfId="0" applyFont="1" applyFill="1" applyAlignment="1">
      <alignment horizontal="justify" vertical="top" wrapText="1"/>
    </xf>
    <xf numFmtId="0" fontId="0" fillId="0" borderId="0" xfId="0" applyFill="1" applyAlignment="1">
      <alignment horizontal="justify" vertical="justify" wrapText="1"/>
    </xf>
    <xf numFmtId="0" fontId="3" fillId="0" borderId="6" xfId="0" applyFont="1" applyFill="1" applyBorder="1" applyAlignment="1">
      <alignment horizontal="center"/>
    </xf>
    <xf numFmtId="0" fontId="3" fillId="0" borderId="7" xfId="0" applyFont="1" applyFill="1" applyBorder="1" applyAlignment="1">
      <alignment horizontal="center"/>
    </xf>
    <xf numFmtId="0" fontId="7" fillId="0" borderId="0" xfId="0" applyFont="1" applyFill="1" applyAlignment="1">
      <alignment horizontal="justify" wrapText="1"/>
    </xf>
    <xf numFmtId="0" fontId="3" fillId="0" borderId="0" xfId="0" applyFont="1" applyFill="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7" fillId="0" borderId="0" xfId="0" applyFont="1" applyFill="1" applyAlignment="1">
      <alignment horizontal="justify" vertical="top" wrapText="1"/>
    </xf>
    <xf numFmtId="0" fontId="5" fillId="0" borderId="0" xfId="0" applyFont="1" applyAlignment="1">
      <alignment vertical="top" wrapText="1"/>
    </xf>
    <xf numFmtId="0" fontId="4" fillId="0" borderId="0" xfId="0" applyFont="1" applyFill="1" applyAlignment="1">
      <alignment horizontal="justify" vertical="justify"/>
    </xf>
    <xf numFmtId="0" fontId="0" fillId="0" borderId="0" xfId="0" applyAlignment="1">
      <alignment horizontal="justify" vertical="justify"/>
    </xf>
    <xf numFmtId="0" fontId="4" fillId="0" borderId="0" xfId="0" applyFont="1" applyFill="1" applyAlignment="1">
      <alignment horizontal="justify"/>
    </xf>
    <xf numFmtId="0" fontId="3" fillId="0" borderId="0" xfId="0" applyFont="1" applyFill="1" applyAlignment="1">
      <alignment horizontal="justify"/>
    </xf>
    <xf numFmtId="0" fontId="4" fillId="0" borderId="0" xfId="0" applyFont="1" applyFill="1" applyAlignment="1">
      <alignment horizontal="justify" vertical="top" wrapText="1"/>
    </xf>
    <xf numFmtId="0" fontId="0" fillId="0" borderId="0" xfId="0" applyFill="1" applyAlignment="1">
      <alignment vertical="top" wrapText="1"/>
    </xf>
    <xf numFmtId="0" fontId="4" fillId="0" borderId="0" xfId="0" applyFont="1" applyFill="1" applyAlignment="1">
      <alignment horizontal="justify" wrapText="1"/>
    </xf>
    <xf numFmtId="0" fontId="0" fillId="0" borderId="0" xfId="0" applyFill="1" applyAlignment="1">
      <alignment horizontal="justify" wrapText="1"/>
    </xf>
    <xf numFmtId="0" fontId="5" fillId="0" borderId="0" xfId="0" applyFont="1" applyFill="1" applyAlignment="1">
      <alignment horizontal="justify" vertical="top" wrapText="1"/>
    </xf>
    <xf numFmtId="0" fontId="0" fillId="0" borderId="0" xfId="0" applyFill="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685800</xdr:colOff>
      <xdr:row>6</xdr:row>
      <xdr:rowOff>114300</xdr:rowOff>
    </xdr:from>
    <xdr:to>
      <xdr:col>4</xdr:col>
      <xdr:colOff>1162050</xdr:colOff>
      <xdr:row>6</xdr:row>
      <xdr:rowOff>114300</xdr:rowOff>
    </xdr:to>
    <xdr:sp>
      <xdr:nvSpPr>
        <xdr:cNvPr id="1" name="Line 2"/>
        <xdr:cNvSpPr>
          <a:spLocks/>
        </xdr:cNvSpPr>
      </xdr:nvSpPr>
      <xdr:spPr>
        <a:xfrm>
          <a:off x="4200525" y="1238250"/>
          <a:ext cx="476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xdr:row>
      <xdr:rowOff>104775</xdr:rowOff>
    </xdr:from>
    <xdr:to>
      <xdr:col>3</xdr:col>
      <xdr:colOff>485775</xdr:colOff>
      <xdr:row>6</xdr:row>
      <xdr:rowOff>104775</xdr:rowOff>
    </xdr:to>
    <xdr:sp>
      <xdr:nvSpPr>
        <xdr:cNvPr id="2" name="Line 3"/>
        <xdr:cNvSpPr>
          <a:spLocks/>
        </xdr:cNvSpPr>
      </xdr:nvSpPr>
      <xdr:spPr>
        <a:xfrm flipH="1">
          <a:off x="2333625" y="122872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714375</xdr:colOff>
      <xdr:row>6</xdr:row>
      <xdr:rowOff>114300</xdr:rowOff>
    </xdr:from>
    <xdr:to>
      <xdr:col>8</xdr:col>
      <xdr:colOff>0</xdr:colOff>
      <xdr:row>6</xdr:row>
      <xdr:rowOff>114300</xdr:rowOff>
    </xdr:to>
    <xdr:sp>
      <xdr:nvSpPr>
        <xdr:cNvPr id="3" name="Line 4"/>
        <xdr:cNvSpPr>
          <a:spLocks/>
        </xdr:cNvSpPr>
      </xdr:nvSpPr>
      <xdr:spPr>
        <a:xfrm>
          <a:off x="6915150" y="1238250"/>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6</xdr:row>
      <xdr:rowOff>114300</xdr:rowOff>
    </xdr:from>
    <xdr:to>
      <xdr:col>6</xdr:col>
      <xdr:colOff>457200</xdr:colOff>
      <xdr:row>6</xdr:row>
      <xdr:rowOff>114300</xdr:rowOff>
    </xdr:to>
    <xdr:sp>
      <xdr:nvSpPr>
        <xdr:cNvPr id="4" name="Line 5"/>
        <xdr:cNvSpPr>
          <a:spLocks/>
        </xdr:cNvSpPr>
      </xdr:nvSpPr>
      <xdr:spPr>
        <a:xfrm flipH="1">
          <a:off x="5029200" y="1238250"/>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114300</xdr:rowOff>
    </xdr:from>
    <xdr:to>
      <xdr:col>4</xdr:col>
      <xdr:colOff>104775</xdr:colOff>
      <xdr:row>6</xdr:row>
      <xdr:rowOff>114300</xdr:rowOff>
    </xdr:to>
    <xdr:sp>
      <xdr:nvSpPr>
        <xdr:cNvPr id="1" name="Line 1"/>
        <xdr:cNvSpPr>
          <a:spLocks/>
        </xdr:cNvSpPr>
      </xdr:nvSpPr>
      <xdr:spPr>
        <a:xfrm flipH="1">
          <a:off x="2847975" y="1295400"/>
          <a:ext cx="1190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1009650</xdr:colOff>
      <xdr:row>6</xdr:row>
      <xdr:rowOff>104775</xdr:rowOff>
    </xdr:from>
    <xdr:to>
      <xdr:col>8</xdr:col>
      <xdr:colOff>0</xdr:colOff>
      <xdr:row>6</xdr:row>
      <xdr:rowOff>104775</xdr:rowOff>
    </xdr:to>
    <xdr:sp>
      <xdr:nvSpPr>
        <xdr:cNvPr id="2" name="Line 2"/>
        <xdr:cNvSpPr>
          <a:spLocks/>
        </xdr:cNvSpPr>
      </xdr:nvSpPr>
      <xdr:spPr>
        <a:xfrm>
          <a:off x="7115175" y="1285875"/>
          <a:ext cx="1162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647700</xdr:colOff>
      <xdr:row>7</xdr:row>
      <xdr:rowOff>114300</xdr:rowOff>
    </xdr:from>
    <xdr:to>
      <xdr:col>6</xdr:col>
      <xdr:colOff>0</xdr:colOff>
      <xdr:row>7</xdr:row>
      <xdr:rowOff>114300</xdr:rowOff>
    </xdr:to>
    <xdr:sp>
      <xdr:nvSpPr>
        <xdr:cNvPr id="3" name="Line 4"/>
        <xdr:cNvSpPr>
          <a:spLocks/>
        </xdr:cNvSpPr>
      </xdr:nvSpPr>
      <xdr:spPr>
        <a:xfrm flipV="1">
          <a:off x="5667375" y="14954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7</xdr:row>
      <xdr:rowOff>104775</xdr:rowOff>
    </xdr:from>
    <xdr:to>
      <xdr:col>4</xdr:col>
      <xdr:colOff>457200</xdr:colOff>
      <xdr:row>7</xdr:row>
      <xdr:rowOff>104775</xdr:rowOff>
    </xdr:to>
    <xdr:sp>
      <xdr:nvSpPr>
        <xdr:cNvPr id="4" name="Line 5"/>
        <xdr:cNvSpPr>
          <a:spLocks/>
        </xdr:cNvSpPr>
      </xdr:nvSpPr>
      <xdr:spPr>
        <a:xfrm flipH="1">
          <a:off x="3943350" y="1485900"/>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190500</xdr:colOff>
      <xdr:row>154</xdr:row>
      <xdr:rowOff>0</xdr:rowOff>
    </xdr:from>
    <xdr:ext cx="76200" cy="200025"/>
    <xdr:sp>
      <xdr:nvSpPr>
        <xdr:cNvPr id="1" name="TextBox 1"/>
        <xdr:cNvSpPr txBox="1">
          <a:spLocks noChangeArrowheads="1"/>
        </xdr:cNvSpPr>
      </xdr:nvSpPr>
      <xdr:spPr>
        <a:xfrm>
          <a:off x="3257550" y="29708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10</xdr:col>
      <xdr:colOff>742950</xdr:colOff>
      <xdr:row>214</xdr:row>
      <xdr:rowOff>114300</xdr:rowOff>
    </xdr:from>
    <xdr:to>
      <xdr:col>10</xdr:col>
      <xdr:colOff>1038225</xdr:colOff>
      <xdr:row>214</xdr:row>
      <xdr:rowOff>114300</xdr:rowOff>
    </xdr:to>
    <xdr:sp>
      <xdr:nvSpPr>
        <xdr:cNvPr id="2" name="Line 9"/>
        <xdr:cNvSpPr>
          <a:spLocks/>
        </xdr:cNvSpPr>
      </xdr:nvSpPr>
      <xdr:spPr>
        <a:xfrm>
          <a:off x="7067550" y="418433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214</xdr:row>
      <xdr:rowOff>114300</xdr:rowOff>
    </xdr:from>
    <xdr:to>
      <xdr:col>9</xdr:col>
      <xdr:colOff>333375</xdr:colOff>
      <xdr:row>214</xdr:row>
      <xdr:rowOff>114300</xdr:rowOff>
    </xdr:to>
    <xdr:sp>
      <xdr:nvSpPr>
        <xdr:cNvPr id="3" name="Line 10"/>
        <xdr:cNvSpPr>
          <a:spLocks/>
        </xdr:cNvSpPr>
      </xdr:nvSpPr>
      <xdr:spPr>
        <a:xfrm flipH="1">
          <a:off x="5286375" y="4184332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685800</xdr:colOff>
      <xdr:row>214</xdr:row>
      <xdr:rowOff>114300</xdr:rowOff>
    </xdr:from>
    <xdr:to>
      <xdr:col>7</xdr:col>
      <xdr:colOff>1038225</xdr:colOff>
      <xdr:row>214</xdr:row>
      <xdr:rowOff>114300</xdr:rowOff>
    </xdr:to>
    <xdr:sp>
      <xdr:nvSpPr>
        <xdr:cNvPr id="4" name="Line 11"/>
        <xdr:cNvSpPr>
          <a:spLocks/>
        </xdr:cNvSpPr>
      </xdr:nvSpPr>
      <xdr:spPr>
        <a:xfrm>
          <a:off x="4800600" y="4184332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214</xdr:row>
      <xdr:rowOff>104775</xdr:rowOff>
    </xdr:from>
    <xdr:to>
      <xdr:col>6</xdr:col>
      <xdr:colOff>371475</xdr:colOff>
      <xdr:row>214</xdr:row>
      <xdr:rowOff>104775</xdr:rowOff>
    </xdr:to>
    <xdr:sp>
      <xdr:nvSpPr>
        <xdr:cNvPr id="5" name="Line 12"/>
        <xdr:cNvSpPr>
          <a:spLocks/>
        </xdr:cNvSpPr>
      </xdr:nvSpPr>
      <xdr:spPr>
        <a:xfrm flipH="1">
          <a:off x="3067050" y="41833800"/>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723900</xdr:colOff>
      <xdr:row>145</xdr:row>
      <xdr:rowOff>114300</xdr:rowOff>
    </xdr:from>
    <xdr:to>
      <xdr:col>10</xdr:col>
      <xdr:colOff>1038225</xdr:colOff>
      <xdr:row>145</xdr:row>
      <xdr:rowOff>114300</xdr:rowOff>
    </xdr:to>
    <xdr:sp>
      <xdr:nvSpPr>
        <xdr:cNvPr id="6" name="Line 13"/>
        <xdr:cNvSpPr>
          <a:spLocks/>
        </xdr:cNvSpPr>
      </xdr:nvSpPr>
      <xdr:spPr>
        <a:xfrm>
          <a:off x="7048500" y="2802255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145</xdr:row>
      <xdr:rowOff>104775</xdr:rowOff>
    </xdr:from>
    <xdr:to>
      <xdr:col>9</xdr:col>
      <xdr:colOff>323850</xdr:colOff>
      <xdr:row>145</xdr:row>
      <xdr:rowOff>104775</xdr:rowOff>
    </xdr:to>
    <xdr:sp>
      <xdr:nvSpPr>
        <xdr:cNvPr id="7" name="Line 14"/>
        <xdr:cNvSpPr>
          <a:spLocks/>
        </xdr:cNvSpPr>
      </xdr:nvSpPr>
      <xdr:spPr>
        <a:xfrm flipH="1">
          <a:off x="5286375" y="2801302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685800</xdr:colOff>
      <xdr:row>145</xdr:row>
      <xdr:rowOff>114300</xdr:rowOff>
    </xdr:from>
    <xdr:to>
      <xdr:col>8</xdr:col>
      <xdr:colOff>0</xdr:colOff>
      <xdr:row>145</xdr:row>
      <xdr:rowOff>114300</xdr:rowOff>
    </xdr:to>
    <xdr:sp>
      <xdr:nvSpPr>
        <xdr:cNvPr id="8" name="Line 15"/>
        <xdr:cNvSpPr>
          <a:spLocks/>
        </xdr:cNvSpPr>
      </xdr:nvSpPr>
      <xdr:spPr>
        <a:xfrm>
          <a:off x="4800600" y="28022550"/>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145</xdr:row>
      <xdr:rowOff>104775</xdr:rowOff>
    </xdr:from>
    <xdr:to>
      <xdr:col>6</xdr:col>
      <xdr:colOff>361950</xdr:colOff>
      <xdr:row>145</xdr:row>
      <xdr:rowOff>104775</xdr:rowOff>
    </xdr:to>
    <xdr:sp>
      <xdr:nvSpPr>
        <xdr:cNvPr id="9" name="Line 16"/>
        <xdr:cNvSpPr>
          <a:spLocks/>
        </xdr:cNvSpPr>
      </xdr:nvSpPr>
      <xdr:spPr>
        <a:xfrm flipH="1">
          <a:off x="3076575" y="2801302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43"/>
  <sheetViews>
    <sheetView zoomScale="85" zoomScaleNormal="85" workbookViewId="0" topLeftCell="A1">
      <selection activeCell="K3" sqref="K3"/>
    </sheetView>
  </sheetViews>
  <sheetFormatPr defaultColWidth="9.140625" defaultRowHeight="12.75"/>
  <cols>
    <col min="1" max="2" width="9.140625" style="2" customWidth="1"/>
    <col min="3" max="3" width="16.7109375" style="2" customWidth="1"/>
    <col min="4" max="5" width="17.7109375" style="2" customWidth="1"/>
    <col min="6" max="6" width="4.8515625" style="2" customWidth="1"/>
    <col min="7" max="8" width="17.7109375" style="2" customWidth="1"/>
    <col min="9" max="16384" width="9.140625" style="2" customWidth="1"/>
  </cols>
  <sheetData>
    <row r="1" ht="15.75">
      <c r="A1" s="1" t="s">
        <v>118</v>
      </c>
    </row>
    <row r="2" ht="15.75">
      <c r="A2" s="1" t="s">
        <v>55</v>
      </c>
    </row>
    <row r="4" ht="15.75">
      <c r="A4" s="1" t="s">
        <v>125</v>
      </c>
    </row>
    <row r="5" ht="15.75">
      <c r="A5" s="1" t="s">
        <v>179</v>
      </c>
    </row>
    <row r="7" spans="4:8" ht="15.75">
      <c r="D7" s="80" t="s">
        <v>35</v>
      </c>
      <c r="E7" s="81"/>
      <c r="G7" s="80" t="s">
        <v>36</v>
      </c>
      <c r="H7" s="81"/>
    </row>
    <row r="8" spans="3:8" ht="15.75">
      <c r="C8" s="23"/>
      <c r="D8" s="7" t="s">
        <v>51</v>
      </c>
      <c r="E8" s="7" t="s">
        <v>48</v>
      </c>
      <c r="F8" s="23"/>
      <c r="G8" s="7" t="s">
        <v>51</v>
      </c>
      <c r="H8" s="7" t="s">
        <v>48</v>
      </c>
    </row>
    <row r="9" spans="3:8" ht="15.75">
      <c r="C9" s="23"/>
      <c r="D9" s="7" t="s">
        <v>52</v>
      </c>
      <c r="E9" s="7" t="s">
        <v>49</v>
      </c>
      <c r="F9" s="23"/>
      <c r="G9" s="7" t="s">
        <v>52</v>
      </c>
      <c r="H9" s="7" t="s">
        <v>49</v>
      </c>
    </row>
    <row r="10" spans="3:8" ht="15.75">
      <c r="C10" s="29"/>
      <c r="D10" s="7" t="s">
        <v>50</v>
      </c>
      <c r="E10" s="7" t="s">
        <v>50</v>
      </c>
      <c r="F10" s="23"/>
      <c r="G10" s="7" t="s">
        <v>53</v>
      </c>
      <c r="H10" s="7" t="s">
        <v>54</v>
      </c>
    </row>
    <row r="11" spans="3:8" ht="15.75">
      <c r="C11" s="23"/>
      <c r="D11" s="7" t="s">
        <v>180</v>
      </c>
      <c r="E11" s="7" t="s">
        <v>161</v>
      </c>
      <c r="F11" s="23"/>
      <c r="G11" s="7" t="s">
        <v>180</v>
      </c>
      <c r="H11" s="7" t="s">
        <v>161</v>
      </c>
    </row>
    <row r="12" spans="3:8" ht="15.75">
      <c r="C12" s="23"/>
      <c r="D12" s="7" t="s">
        <v>0</v>
      </c>
      <c r="E12" s="7" t="s">
        <v>0</v>
      </c>
      <c r="F12" s="23"/>
      <c r="G12" s="7" t="s">
        <v>0</v>
      </c>
      <c r="H12" s="7" t="s">
        <v>0</v>
      </c>
    </row>
    <row r="14" spans="1:8" ht="15">
      <c r="A14" s="2" t="s">
        <v>11</v>
      </c>
      <c r="D14" s="30">
        <v>11079</v>
      </c>
      <c r="E14" s="30">
        <v>11305</v>
      </c>
      <c r="F14" s="31"/>
      <c r="G14" s="30">
        <v>11079</v>
      </c>
      <c r="H14" s="30">
        <v>11305</v>
      </c>
    </row>
    <row r="15" spans="4:8" ht="15">
      <c r="D15" s="30"/>
      <c r="E15" s="30"/>
      <c r="F15" s="31"/>
      <c r="G15" s="30"/>
      <c r="H15" s="30"/>
    </row>
    <row r="16" spans="1:8" ht="15">
      <c r="A16" s="2" t="s">
        <v>13</v>
      </c>
      <c r="D16" s="30">
        <v>-8880</v>
      </c>
      <c r="E16" s="30">
        <v>-9035</v>
      </c>
      <c r="F16" s="31"/>
      <c r="G16" s="30">
        <v>-8880</v>
      </c>
      <c r="H16" s="30">
        <v>-9035</v>
      </c>
    </row>
    <row r="17" spans="4:8" ht="15">
      <c r="D17" s="30"/>
      <c r="E17" s="30"/>
      <c r="F17" s="31"/>
      <c r="G17" s="30"/>
      <c r="H17" s="30"/>
    </row>
    <row r="18" spans="1:8" ht="15">
      <c r="A18" s="2" t="s">
        <v>14</v>
      </c>
      <c r="D18" s="32">
        <v>381</v>
      </c>
      <c r="E18" s="32">
        <v>435</v>
      </c>
      <c r="F18" s="31"/>
      <c r="G18" s="32">
        <v>381</v>
      </c>
      <c r="H18" s="32">
        <v>435</v>
      </c>
    </row>
    <row r="19" spans="4:8" ht="15">
      <c r="D19" s="33"/>
      <c r="E19" s="33"/>
      <c r="F19" s="34"/>
      <c r="G19" s="33"/>
      <c r="H19" s="33"/>
    </row>
    <row r="20" spans="1:8" ht="15">
      <c r="A20" s="2" t="s">
        <v>116</v>
      </c>
      <c r="D20" s="33">
        <f>SUM(D14:D18)</f>
        <v>2580</v>
      </c>
      <c r="E20" s="33">
        <f>SUM(E14:E18)</f>
        <v>2705</v>
      </c>
      <c r="F20" s="34"/>
      <c r="G20" s="33">
        <f>SUM(G14:G18)</f>
        <v>2580</v>
      </c>
      <c r="H20" s="33">
        <f>SUM(H14:H18)</f>
        <v>2705</v>
      </c>
    </row>
    <row r="21" spans="4:8" ht="15">
      <c r="D21" s="33"/>
      <c r="E21" s="33"/>
      <c r="F21" s="34"/>
      <c r="G21" s="33"/>
      <c r="H21" s="33"/>
    </row>
    <row r="22" spans="1:8" ht="15">
      <c r="A22" s="2" t="s">
        <v>12</v>
      </c>
      <c r="D22" s="32">
        <v>-28</v>
      </c>
      <c r="E22" s="32">
        <v>-199</v>
      </c>
      <c r="F22" s="34"/>
      <c r="G22" s="32">
        <v>-28</v>
      </c>
      <c r="H22" s="32">
        <v>-199</v>
      </c>
    </row>
    <row r="23" spans="4:8" ht="15">
      <c r="D23" s="33"/>
      <c r="E23" s="33"/>
      <c r="F23" s="34"/>
      <c r="G23" s="33"/>
      <c r="H23" s="33"/>
    </row>
    <row r="24" spans="1:8" ht="15">
      <c r="A24" s="2" t="s">
        <v>117</v>
      </c>
      <c r="D24" s="33">
        <f>D20+D22</f>
        <v>2552</v>
      </c>
      <c r="E24" s="33">
        <f>SUM(E20:E22)</f>
        <v>2506</v>
      </c>
      <c r="F24" s="34"/>
      <c r="G24" s="33">
        <f>G20+G22</f>
        <v>2552</v>
      </c>
      <c r="H24" s="33">
        <f>SUM(H20:H22)</f>
        <v>2506</v>
      </c>
    </row>
    <row r="25" spans="4:8" ht="15">
      <c r="D25" s="33"/>
      <c r="E25" s="33"/>
      <c r="F25" s="34"/>
      <c r="G25" s="33"/>
      <c r="H25" s="33"/>
    </row>
    <row r="26" spans="1:8" ht="15.75">
      <c r="A26" s="2" t="s">
        <v>1</v>
      </c>
      <c r="C26" s="29"/>
      <c r="D26" s="32">
        <v>-808</v>
      </c>
      <c r="E26" s="32">
        <v>-819</v>
      </c>
      <c r="F26" s="34"/>
      <c r="G26" s="32">
        <v>-808</v>
      </c>
      <c r="H26" s="32">
        <v>-819</v>
      </c>
    </row>
    <row r="27" spans="4:8" ht="15">
      <c r="D27" s="33"/>
      <c r="E27" s="33"/>
      <c r="F27" s="34"/>
      <c r="G27" s="33"/>
      <c r="H27" s="33"/>
    </row>
    <row r="28" spans="1:8" ht="15.75" thickBot="1">
      <c r="A28" s="2" t="s">
        <v>115</v>
      </c>
      <c r="D28" s="35">
        <f>D24+D26</f>
        <v>1744</v>
      </c>
      <c r="E28" s="35">
        <f>SUM(E24:E26)</f>
        <v>1687</v>
      </c>
      <c r="F28" s="34"/>
      <c r="G28" s="35">
        <f>G24+G26</f>
        <v>1744</v>
      </c>
      <c r="H28" s="35">
        <f>SUM(H24:H26)</f>
        <v>1687</v>
      </c>
    </row>
    <row r="29" spans="4:8" ht="15">
      <c r="D29" s="33"/>
      <c r="E29" s="33"/>
      <c r="F29" s="34"/>
      <c r="G29" s="33"/>
      <c r="H29" s="33"/>
    </row>
    <row r="30" spans="1:8" ht="15">
      <c r="A30" s="2" t="s">
        <v>34</v>
      </c>
      <c r="D30" s="33"/>
      <c r="E30" s="33"/>
      <c r="F30" s="34"/>
      <c r="G30" s="33"/>
      <c r="H30" s="33"/>
    </row>
    <row r="31" spans="1:8" ht="15">
      <c r="A31" s="2" t="s">
        <v>176</v>
      </c>
      <c r="D31" s="33">
        <v>1698</v>
      </c>
      <c r="E31" s="33">
        <v>1642</v>
      </c>
      <c r="F31" s="34"/>
      <c r="G31" s="33">
        <v>1698</v>
      </c>
      <c r="H31" s="33">
        <v>1642</v>
      </c>
    </row>
    <row r="32" spans="1:8" ht="15">
      <c r="A32" s="2" t="s">
        <v>15</v>
      </c>
      <c r="D32" s="32">
        <v>46</v>
      </c>
      <c r="E32" s="32">
        <v>45</v>
      </c>
      <c r="F32" s="34"/>
      <c r="G32" s="32">
        <v>46</v>
      </c>
      <c r="H32" s="32">
        <v>45</v>
      </c>
    </row>
    <row r="33" spans="4:8" ht="15">
      <c r="D33" s="33"/>
      <c r="E33" s="33"/>
      <c r="F33" s="34"/>
      <c r="G33" s="33"/>
      <c r="H33" s="33"/>
    </row>
    <row r="34" spans="1:8" ht="15.75" thickBot="1">
      <c r="A34" s="2" t="s">
        <v>115</v>
      </c>
      <c r="D34" s="35">
        <f>+D31+D32</f>
        <v>1744</v>
      </c>
      <c r="E34" s="35">
        <f>SUM(E31:E32)</f>
        <v>1687</v>
      </c>
      <c r="F34" s="34"/>
      <c r="G34" s="35">
        <f>+G31+G32</f>
        <v>1744</v>
      </c>
      <c r="H34" s="35">
        <f>SUM(H30:H32)</f>
        <v>1687</v>
      </c>
    </row>
    <row r="35" spans="4:8" ht="15">
      <c r="D35" s="36"/>
      <c r="E35" s="36"/>
      <c r="F35" s="22"/>
      <c r="G35" s="36"/>
      <c r="H35" s="36"/>
    </row>
    <row r="36" spans="1:4" ht="15">
      <c r="A36" s="2" t="s">
        <v>171</v>
      </c>
      <c r="D36" s="37"/>
    </row>
    <row r="37" spans="1:8" ht="15.75">
      <c r="A37" s="2" t="s">
        <v>106</v>
      </c>
      <c r="C37" s="11"/>
      <c r="D37" s="37">
        <v>0.86</v>
      </c>
      <c r="E37" s="37">
        <v>0.83</v>
      </c>
      <c r="F37" s="38"/>
      <c r="G37" s="37">
        <v>0.86</v>
      </c>
      <c r="H37" s="37">
        <v>0.83</v>
      </c>
    </row>
    <row r="38" spans="4:8" ht="15">
      <c r="D38" s="39"/>
      <c r="E38" s="40"/>
      <c r="F38" s="41"/>
      <c r="G38" s="39"/>
      <c r="H38" s="39"/>
    </row>
    <row r="39" spans="1:8" ht="15.75" customHeight="1">
      <c r="A39" s="82" t="s">
        <v>197</v>
      </c>
      <c r="B39" s="82"/>
      <c r="C39" s="82"/>
      <c r="D39" s="82"/>
      <c r="E39" s="82"/>
      <c r="F39" s="82"/>
      <c r="G39" s="82"/>
      <c r="H39" s="82"/>
    </row>
    <row r="40" spans="1:8" ht="15">
      <c r="A40" s="82"/>
      <c r="B40" s="82"/>
      <c r="C40" s="82"/>
      <c r="D40" s="82"/>
      <c r="E40" s="82"/>
      <c r="F40" s="82"/>
      <c r="G40" s="82"/>
      <c r="H40" s="82"/>
    </row>
    <row r="41" spans="1:8" ht="15">
      <c r="A41" s="82"/>
      <c r="B41" s="82"/>
      <c r="C41" s="82"/>
      <c r="D41" s="82"/>
      <c r="E41" s="82"/>
      <c r="F41" s="82"/>
      <c r="G41" s="82"/>
      <c r="H41" s="82"/>
    </row>
    <row r="43" ht="15">
      <c r="A43" s="42"/>
    </row>
  </sheetData>
  <mergeCells count="3">
    <mergeCell ref="D7:E7"/>
    <mergeCell ref="G7:H7"/>
    <mergeCell ref="A39:H41"/>
  </mergeCells>
  <printOptions/>
  <pageMargins left="0.75" right="0" top="0.5" bottom="0.25" header="0" footer="0"/>
  <pageSetup horizontalDpi="180" verticalDpi="180" orientation="portrait" paperSize="9" scale="85" r:id="rId2"/>
  <headerFooter alignWithMargins="0">
    <oddFooter>&amp;C&amp;"Calibri,Regular"&amp;12 1</oddFooter>
  </headerFooter>
  <drawing r:id="rId1"/>
</worksheet>
</file>

<file path=xl/worksheets/sheet2.xml><?xml version="1.0" encoding="utf-8"?>
<worksheet xmlns="http://schemas.openxmlformats.org/spreadsheetml/2006/main" xmlns:r="http://schemas.openxmlformats.org/officeDocument/2006/relationships">
  <dimension ref="A1:H84"/>
  <sheetViews>
    <sheetView zoomScale="85" zoomScaleNormal="85" workbookViewId="0" topLeftCell="A22">
      <selection activeCell="E47" sqref="E47"/>
    </sheetView>
  </sheetViews>
  <sheetFormatPr defaultColWidth="9.140625" defaultRowHeight="12.75"/>
  <cols>
    <col min="1" max="1" width="4.57421875" style="2" customWidth="1"/>
    <col min="2" max="2" width="9.28125" style="2" customWidth="1"/>
    <col min="3" max="3" width="9.140625" style="2" customWidth="1"/>
    <col min="4" max="4" width="10.7109375" style="2" customWidth="1"/>
    <col min="5" max="5" width="24.57421875" style="2" customWidth="1"/>
    <col min="6" max="6" width="14.140625" style="2" bestFit="1" customWidth="1"/>
    <col min="7" max="7" width="9.140625" style="2" customWidth="1"/>
    <col min="8" max="8" width="14.421875" style="2" bestFit="1" customWidth="1"/>
    <col min="9" max="16384" width="9.140625" style="2" customWidth="1"/>
  </cols>
  <sheetData>
    <row r="1" ht="15.75">
      <c r="A1" s="1" t="s">
        <v>118</v>
      </c>
    </row>
    <row r="2" ht="15.75">
      <c r="A2" s="1" t="s">
        <v>55</v>
      </c>
    </row>
    <row r="4" ht="15.75">
      <c r="A4" s="1" t="s">
        <v>126</v>
      </c>
    </row>
    <row r="5" ht="15.75">
      <c r="A5" s="1" t="s">
        <v>181</v>
      </c>
    </row>
    <row r="7" spans="6:8" ht="15.75">
      <c r="F7" s="7" t="s">
        <v>56</v>
      </c>
      <c r="H7" s="7" t="s">
        <v>56</v>
      </c>
    </row>
    <row r="8" spans="6:8" ht="15.75">
      <c r="F8" s="7" t="s">
        <v>57</v>
      </c>
      <c r="H8" s="7" t="s">
        <v>57</v>
      </c>
    </row>
    <row r="9" spans="6:8" ht="15.75">
      <c r="F9" s="7" t="s">
        <v>51</v>
      </c>
      <c r="H9" s="7" t="s">
        <v>58</v>
      </c>
    </row>
    <row r="10" spans="5:8" ht="15.75">
      <c r="E10" s="11"/>
      <c r="F10" s="7" t="s">
        <v>50</v>
      </c>
      <c r="H10" s="7" t="s">
        <v>59</v>
      </c>
    </row>
    <row r="11" spans="6:8" ht="15.75">
      <c r="F11" s="7" t="s">
        <v>180</v>
      </c>
      <c r="H11" s="7" t="s">
        <v>182</v>
      </c>
    </row>
    <row r="12" spans="6:8" ht="15.75">
      <c r="F12" s="7" t="s">
        <v>0</v>
      </c>
      <c r="H12" s="7" t="s">
        <v>0</v>
      </c>
    </row>
    <row r="13" spans="1:8" ht="15.75">
      <c r="A13" s="1" t="s">
        <v>37</v>
      </c>
      <c r="F13" s="11"/>
      <c r="H13" s="11"/>
    </row>
    <row r="14" ht="15.75">
      <c r="A14" s="1" t="s">
        <v>42</v>
      </c>
    </row>
    <row r="15" spans="2:8" ht="15.75">
      <c r="B15" s="2" t="s">
        <v>123</v>
      </c>
      <c r="E15" s="11"/>
      <c r="F15" s="22">
        <v>245478</v>
      </c>
      <c r="G15" s="22"/>
      <c r="H15" s="17">
        <v>246575</v>
      </c>
    </row>
    <row r="16" spans="2:8" ht="15.75">
      <c r="B16" s="2" t="s">
        <v>155</v>
      </c>
      <c r="E16" s="11"/>
      <c r="F16" s="17">
        <v>3889</v>
      </c>
      <c r="G16" s="22"/>
      <c r="H16" s="17">
        <v>3890</v>
      </c>
    </row>
    <row r="17" spans="2:8" ht="15.75">
      <c r="B17" s="2" t="s">
        <v>156</v>
      </c>
      <c r="E17" s="11"/>
      <c r="F17" s="17">
        <v>10599</v>
      </c>
      <c r="G17" s="22"/>
      <c r="H17" s="17">
        <v>10919</v>
      </c>
    </row>
    <row r="18" spans="6:8" ht="15">
      <c r="F18" s="74">
        <f>SUM(F15:F17)</f>
        <v>259966</v>
      </c>
      <c r="G18" s="22"/>
      <c r="H18" s="43">
        <f>SUM(H15:H17)</f>
        <v>261384</v>
      </c>
    </row>
    <row r="19" spans="6:8" ht="15">
      <c r="F19" s="22"/>
      <c r="G19" s="22"/>
      <c r="H19" s="44"/>
    </row>
    <row r="20" spans="1:8" ht="15.75">
      <c r="A20" s="1" t="s">
        <v>43</v>
      </c>
      <c r="F20" s="22"/>
      <c r="G20" s="22"/>
      <c r="H20" s="44"/>
    </row>
    <row r="21" spans="2:8" ht="15">
      <c r="B21" s="2" t="s">
        <v>16</v>
      </c>
      <c r="F21" s="22">
        <v>529</v>
      </c>
      <c r="G21" s="22"/>
      <c r="H21" s="44">
        <v>526</v>
      </c>
    </row>
    <row r="22" spans="2:8" ht="15">
      <c r="B22" s="2" t="s">
        <v>111</v>
      </c>
      <c r="F22" s="22">
        <v>5773</v>
      </c>
      <c r="G22" s="22"/>
      <c r="H22" s="44">
        <v>5233</v>
      </c>
    </row>
    <row r="23" spans="2:8" ht="15">
      <c r="B23" s="2" t="s">
        <v>124</v>
      </c>
      <c r="F23" s="22">
        <v>22182</v>
      </c>
      <c r="G23" s="22"/>
      <c r="H23" s="44">
        <v>31253</v>
      </c>
    </row>
    <row r="24" spans="6:8" ht="15">
      <c r="F24" s="74">
        <f>SUM(F21:F23)</f>
        <v>28484</v>
      </c>
      <c r="G24" s="22"/>
      <c r="H24" s="45">
        <f>SUM(H21:H23)</f>
        <v>37012</v>
      </c>
    </row>
    <row r="25" spans="6:8" ht="15">
      <c r="F25" s="75"/>
      <c r="G25" s="22"/>
      <c r="H25" s="46"/>
    </row>
    <row r="26" spans="1:8" ht="16.5" thickBot="1">
      <c r="A26" s="1" t="s">
        <v>90</v>
      </c>
      <c r="F26" s="76">
        <f>+F24+F18</f>
        <v>288450</v>
      </c>
      <c r="G26" s="22"/>
      <c r="H26" s="47">
        <f>+H24+H18</f>
        <v>298396</v>
      </c>
    </row>
    <row r="27" spans="1:8" ht="15.75">
      <c r="A27" s="1"/>
      <c r="F27" s="75"/>
      <c r="G27" s="22"/>
      <c r="H27" s="46"/>
    </row>
    <row r="28" spans="1:8" ht="15.75">
      <c r="A28" s="1" t="s">
        <v>38</v>
      </c>
      <c r="F28" s="75"/>
      <c r="G28" s="22"/>
      <c r="H28" s="46"/>
    </row>
    <row r="29" spans="1:8" ht="15.75">
      <c r="A29" s="1" t="s">
        <v>169</v>
      </c>
      <c r="F29" s="75"/>
      <c r="G29" s="22"/>
      <c r="H29" s="46"/>
    </row>
    <row r="30" spans="1:8" ht="15.75">
      <c r="A30" s="1"/>
      <c r="B30" s="2" t="s">
        <v>39</v>
      </c>
      <c r="F30" s="22">
        <v>197002</v>
      </c>
      <c r="G30" s="22"/>
      <c r="H30" s="44">
        <v>197002</v>
      </c>
    </row>
    <row r="31" spans="1:8" ht="15.75">
      <c r="A31" s="1"/>
      <c r="B31" s="2" t="s">
        <v>17</v>
      </c>
      <c r="F31" s="48">
        <v>55815</v>
      </c>
      <c r="G31" s="22"/>
      <c r="H31" s="48">
        <v>54117</v>
      </c>
    </row>
    <row r="32" spans="1:8" ht="15.75">
      <c r="A32" s="1"/>
      <c r="F32" s="75">
        <f>SUM(F30:F31)</f>
        <v>252817</v>
      </c>
      <c r="G32" s="22"/>
      <c r="H32" s="46">
        <f>SUM(H30:H31)</f>
        <v>251119</v>
      </c>
    </row>
    <row r="33" spans="1:8" ht="15.75">
      <c r="A33" s="1" t="s">
        <v>15</v>
      </c>
      <c r="F33" s="22">
        <v>2219</v>
      </c>
      <c r="G33" s="22"/>
      <c r="H33" s="44">
        <v>2173</v>
      </c>
    </row>
    <row r="34" spans="1:8" ht="15.75">
      <c r="A34" s="1" t="s">
        <v>40</v>
      </c>
      <c r="F34" s="74">
        <f>SUM(F32:F33)</f>
        <v>255036</v>
      </c>
      <c r="G34" s="22"/>
      <c r="H34" s="45">
        <f>SUM(H32:H33)</f>
        <v>253292</v>
      </c>
    </row>
    <row r="35" spans="1:8" ht="15.75">
      <c r="A35" s="1"/>
      <c r="F35" s="75"/>
      <c r="G35" s="22"/>
      <c r="H35" s="46"/>
    </row>
    <row r="36" spans="1:8" ht="15.75">
      <c r="A36" s="1" t="s">
        <v>44</v>
      </c>
      <c r="F36" s="75"/>
      <c r="G36" s="22"/>
      <c r="H36" s="46"/>
    </row>
    <row r="37" spans="1:8" ht="15.75">
      <c r="A37" s="1"/>
      <c r="B37" s="2" t="s">
        <v>46</v>
      </c>
      <c r="F37" s="22">
        <v>112</v>
      </c>
      <c r="G37" s="22"/>
      <c r="H37" s="44">
        <v>112</v>
      </c>
    </row>
    <row r="38" spans="1:8" ht="15.75">
      <c r="A38" s="1"/>
      <c r="B38" s="2" t="s">
        <v>32</v>
      </c>
      <c r="E38" s="11"/>
      <c r="F38" s="22">
        <v>27455</v>
      </c>
      <c r="G38" s="22"/>
      <c r="H38" s="44">
        <v>27455</v>
      </c>
    </row>
    <row r="39" spans="1:8" ht="15.75">
      <c r="A39" s="1"/>
      <c r="F39" s="74">
        <f>SUM(F37:F38)</f>
        <v>27567</v>
      </c>
      <c r="G39" s="22"/>
      <c r="H39" s="45">
        <f>SUM(H37:H38)</f>
        <v>27567</v>
      </c>
    </row>
    <row r="40" spans="6:8" ht="15">
      <c r="F40" s="75"/>
      <c r="G40" s="22"/>
      <c r="H40" s="46"/>
    </row>
    <row r="41" spans="1:8" ht="15.75">
      <c r="A41" s="1" t="s">
        <v>45</v>
      </c>
      <c r="F41" s="22"/>
      <c r="G41" s="22"/>
      <c r="H41" s="44"/>
    </row>
    <row r="42" spans="1:8" ht="15.75">
      <c r="A42" s="1"/>
      <c r="B42" s="2" t="s">
        <v>127</v>
      </c>
      <c r="F42" s="22">
        <v>148</v>
      </c>
      <c r="G42" s="22"/>
      <c r="H42" s="44">
        <v>9903</v>
      </c>
    </row>
    <row r="43" spans="2:8" ht="15">
      <c r="B43" s="2" t="s">
        <v>110</v>
      </c>
      <c r="F43" s="22">
        <v>5587</v>
      </c>
      <c r="G43" s="22"/>
      <c r="H43" s="44">
        <v>7233</v>
      </c>
    </row>
    <row r="44" spans="2:8" ht="15">
      <c r="B44" s="2" t="s">
        <v>109</v>
      </c>
      <c r="F44" s="22">
        <v>112</v>
      </c>
      <c r="G44" s="22"/>
      <c r="H44" s="44">
        <v>401</v>
      </c>
    </row>
    <row r="45" spans="6:8" ht="15">
      <c r="F45" s="74">
        <f>F43+F42+F44</f>
        <v>5847</v>
      </c>
      <c r="G45" s="49"/>
      <c r="H45" s="45">
        <f>H43+H42+H44</f>
        <v>17537</v>
      </c>
    </row>
    <row r="46" spans="6:8" ht="15">
      <c r="F46" s="75"/>
      <c r="G46" s="22"/>
      <c r="H46" s="44"/>
    </row>
    <row r="47" spans="1:8" ht="15.75">
      <c r="A47" s="1" t="s">
        <v>41</v>
      </c>
      <c r="F47" s="48">
        <f>+F45+F39</f>
        <v>33414</v>
      </c>
      <c r="G47" s="22"/>
      <c r="H47" s="50">
        <f>+H45+H39</f>
        <v>45104</v>
      </c>
    </row>
    <row r="48" spans="6:8" ht="15">
      <c r="F48" s="75"/>
      <c r="G48" s="22"/>
      <c r="H48" s="44"/>
    </row>
    <row r="49" spans="1:8" ht="16.5" thickBot="1">
      <c r="A49" s="1" t="s">
        <v>91</v>
      </c>
      <c r="F49" s="76">
        <f>+F47+F34</f>
        <v>288450</v>
      </c>
      <c r="G49" s="22"/>
      <c r="H49" s="47">
        <f>+H47+H34</f>
        <v>298396</v>
      </c>
    </row>
    <row r="50" spans="6:8" ht="15">
      <c r="F50" s="75"/>
      <c r="H50" s="44"/>
    </row>
    <row r="51" spans="1:8" ht="15">
      <c r="A51" s="2" t="s">
        <v>33</v>
      </c>
      <c r="F51" s="28">
        <v>1.28</v>
      </c>
      <c r="G51" s="38"/>
      <c r="H51" s="28">
        <v>1.27</v>
      </c>
    </row>
    <row r="52" ht="15">
      <c r="H52" s="22"/>
    </row>
    <row r="53" spans="1:8" ht="15.75" customHeight="1">
      <c r="A53" s="82" t="s">
        <v>196</v>
      </c>
      <c r="B53" s="82"/>
      <c r="C53" s="82"/>
      <c r="D53" s="82"/>
      <c r="E53" s="82"/>
      <c r="F53" s="82"/>
      <c r="G53" s="82"/>
      <c r="H53" s="82"/>
    </row>
    <row r="54" spans="1:8" ht="15">
      <c r="A54" s="82"/>
      <c r="B54" s="82"/>
      <c r="C54" s="82"/>
      <c r="D54" s="82"/>
      <c r="E54" s="82"/>
      <c r="F54" s="82"/>
      <c r="G54" s="82"/>
      <c r="H54" s="82"/>
    </row>
    <row r="55" spans="1:8" ht="15">
      <c r="A55" s="82"/>
      <c r="B55" s="82"/>
      <c r="C55" s="82"/>
      <c r="D55" s="82"/>
      <c r="E55" s="82"/>
      <c r="F55" s="82"/>
      <c r="G55" s="82"/>
      <c r="H55" s="82"/>
    </row>
    <row r="56" ht="15">
      <c r="H56" s="22"/>
    </row>
    <row r="83" spans="3:7" ht="15">
      <c r="C83" s="22"/>
      <c r="D83" s="22"/>
      <c r="E83" s="22"/>
      <c r="F83" s="22"/>
      <c r="G83" s="22"/>
    </row>
    <row r="84" spans="3:7" ht="15">
      <c r="C84" s="22"/>
      <c r="D84" s="22"/>
      <c r="E84" s="22"/>
      <c r="F84" s="22"/>
      <c r="G84" s="22"/>
    </row>
  </sheetData>
  <mergeCells count="1">
    <mergeCell ref="A53:H55"/>
  </mergeCells>
  <printOptions/>
  <pageMargins left="0.75" right="0.5" top="0.5" bottom="0.25" header="0" footer="0"/>
  <pageSetup horizontalDpi="180" verticalDpi="180" orientation="portrait" paperSize="9" scale="85" r:id="rId1"/>
  <headerFooter alignWithMargins="0">
    <oddFooter>&amp;C&amp;"Calibri,Regular"&amp;12 2</oddFooter>
  </headerFooter>
  <rowBreaks count="2" manualBreakCount="2">
    <brk id="56" max="9" man="1"/>
    <brk id="84" max="9" man="1"/>
  </rowBreaks>
</worksheet>
</file>

<file path=xl/worksheets/sheet3.xml><?xml version="1.0" encoding="utf-8"?>
<worksheet xmlns="http://schemas.openxmlformats.org/spreadsheetml/2006/main" xmlns:r="http://schemas.openxmlformats.org/officeDocument/2006/relationships">
  <dimension ref="A1:J31"/>
  <sheetViews>
    <sheetView zoomScale="85" zoomScaleNormal="85" workbookViewId="0" topLeftCell="A4">
      <selection activeCell="G25" sqref="G25"/>
    </sheetView>
  </sheetViews>
  <sheetFormatPr defaultColWidth="9.140625" defaultRowHeight="12.75"/>
  <cols>
    <col min="1" max="1" width="11.8515625" style="51" customWidth="1"/>
    <col min="2" max="2" width="15.57421875" style="51" customWidth="1"/>
    <col min="3" max="3" width="15.28125" style="51" customWidth="1"/>
    <col min="4" max="6" width="16.28125" style="51" customWidth="1"/>
    <col min="7" max="9" width="16.28125" style="2" customWidth="1"/>
    <col min="10" max="10" width="16.28125" style="51" customWidth="1"/>
    <col min="11" max="16384" width="9.140625" style="51" customWidth="1"/>
  </cols>
  <sheetData>
    <row r="1" spans="1:10" ht="15.75">
      <c r="A1" s="1" t="s">
        <v>118</v>
      </c>
      <c r="B1" s="1"/>
      <c r="C1" s="2"/>
      <c r="E1" s="2"/>
      <c r="F1" s="2"/>
      <c r="J1" s="2"/>
    </row>
    <row r="2" spans="1:10" ht="15.75">
      <c r="A2" s="1" t="s">
        <v>55</v>
      </c>
      <c r="B2" s="1"/>
      <c r="C2" s="2"/>
      <c r="E2" s="2"/>
      <c r="F2" s="2"/>
      <c r="J2" s="2"/>
    </row>
    <row r="3" spans="1:10" ht="15">
      <c r="A3" s="2"/>
      <c r="B3" s="2"/>
      <c r="C3" s="2"/>
      <c r="D3" s="2"/>
      <c r="E3" s="2"/>
      <c r="F3" s="2"/>
      <c r="J3" s="2"/>
    </row>
    <row r="4" spans="1:10" ht="15.75">
      <c r="A4" s="1" t="s">
        <v>131</v>
      </c>
      <c r="B4" s="1"/>
      <c r="C4" s="2"/>
      <c r="D4" s="2"/>
      <c r="E4" s="2"/>
      <c r="F4" s="2"/>
      <c r="J4" s="2"/>
    </row>
    <row r="5" spans="1:10" ht="15.75">
      <c r="A5" s="1" t="s">
        <v>179</v>
      </c>
      <c r="B5" s="1"/>
      <c r="C5" s="2"/>
      <c r="D5" s="2"/>
      <c r="E5" s="2"/>
      <c r="F5" s="2"/>
      <c r="J5" s="2"/>
    </row>
    <row r="6" spans="1:10" ht="15">
      <c r="A6" s="2"/>
      <c r="B6" s="2"/>
      <c r="C6" s="2"/>
      <c r="D6" s="2"/>
      <c r="E6" s="2"/>
      <c r="F6" s="2"/>
      <c r="J6" s="2"/>
    </row>
    <row r="7" spans="1:10" ht="15.75">
      <c r="A7" s="2"/>
      <c r="B7" s="2"/>
      <c r="C7" s="2"/>
      <c r="D7" s="80" t="s">
        <v>144</v>
      </c>
      <c r="E7" s="83"/>
      <c r="F7" s="83"/>
      <c r="G7" s="83"/>
      <c r="H7" s="81"/>
      <c r="I7" s="7" t="s">
        <v>47</v>
      </c>
      <c r="J7" s="7" t="s">
        <v>21</v>
      </c>
    </row>
    <row r="8" spans="1:10" ht="15.75">
      <c r="A8" s="2"/>
      <c r="B8" s="2"/>
      <c r="C8" s="2"/>
      <c r="E8" s="84" t="s">
        <v>147</v>
      </c>
      <c r="F8" s="85"/>
      <c r="G8" s="53" t="s">
        <v>60</v>
      </c>
      <c r="H8" s="1"/>
      <c r="I8" s="7" t="s">
        <v>145</v>
      </c>
      <c r="J8" s="7" t="s">
        <v>146</v>
      </c>
    </row>
    <row r="9" spans="1:10" ht="15.75">
      <c r="A9" s="2"/>
      <c r="B9" s="2"/>
      <c r="C9" s="2"/>
      <c r="D9" s="7" t="s">
        <v>19</v>
      </c>
      <c r="E9" s="7" t="s">
        <v>18</v>
      </c>
      <c r="F9" s="7" t="s">
        <v>20</v>
      </c>
      <c r="G9" s="7" t="s">
        <v>89</v>
      </c>
      <c r="H9" s="7"/>
      <c r="I9" s="7"/>
      <c r="J9" s="7"/>
    </row>
    <row r="10" spans="1:10" ht="15.75">
      <c r="A10" s="2"/>
      <c r="B10" s="2"/>
      <c r="C10" s="11"/>
      <c r="D10" s="54" t="s">
        <v>20</v>
      </c>
      <c r="E10" s="7" t="s">
        <v>128</v>
      </c>
      <c r="F10" s="54" t="s">
        <v>129</v>
      </c>
      <c r="G10" s="54" t="s">
        <v>130</v>
      </c>
      <c r="H10" s="54" t="s">
        <v>21</v>
      </c>
      <c r="I10" s="54"/>
      <c r="J10" s="54"/>
    </row>
    <row r="11" spans="1:10" ht="15.75">
      <c r="A11" s="2"/>
      <c r="B11" s="2"/>
      <c r="C11" s="2"/>
      <c r="D11" s="54" t="s">
        <v>0</v>
      </c>
      <c r="E11" s="54" t="s">
        <v>0</v>
      </c>
      <c r="F11" s="54" t="s">
        <v>0</v>
      </c>
      <c r="G11" s="54" t="s">
        <v>0</v>
      </c>
      <c r="H11" s="54" t="s">
        <v>0</v>
      </c>
      <c r="I11" s="54" t="s">
        <v>0</v>
      </c>
      <c r="J11" s="54" t="s">
        <v>0</v>
      </c>
    </row>
    <row r="12" spans="1:10" ht="15.75">
      <c r="A12" s="2"/>
      <c r="B12" s="2"/>
      <c r="C12" s="2"/>
      <c r="D12" s="52"/>
      <c r="E12" s="52"/>
      <c r="F12" s="52"/>
      <c r="G12" s="52"/>
      <c r="H12" s="52"/>
      <c r="I12" s="52"/>
      <c r="J12" s="52"/>
    </row>
    <row r="13" spans="1:10" ht="15">
      <c r="A13" s="2" t="s">
        <v>162</v>
      </c>
      <c r="B13" s="2"/>
      <c r="C13" s="2"/>
      <c r="D13" s="2"/>
      <c r="E13" s="2"/>
      <c r="F13" s="2"/>
      <c r="J13" s="2"/>
    </row>
    <row r="14" spans="1:10" ht="15">
      <c r="A14" s="55" t="s">
        <v>183</v>
      </c>
      <c r="B14" s="55"/>
      <c r="C14" s="2"/>
      <c r="D14" s="2"/>
      <c r="E14" s="2"/>
      <c r="F14" s="2"/>
      <c r="J14" s="2"/>
    </row>
    <row r="15" spans="1:10" ht="15">
      <c r="A15" s="56"/>
      <c r="B15" s="56"/>
      <c r="C15" s="2"/>
      <c r="D15" s="2"/>
      <c r="E15" s="2"/>
      <c r="F15" s="2"/>
      <c r="J15" s="2"/>
    </row>
    <row r="16" spans="1:10" ht="15.75">
      <c r="A16" s="57" t="s">
        <v>184</v>
      </c>
      <c r="D16" s="58">
        <v>197002</v>
      </c>
      <c r="E16" s="58">
        <v>2395</v>
      </c>
      <c r="F16" s="58">
        <v>5458</v>
      </c>
      <c r="G16" s="22">
        <v>46264</v>
      </c>
      <c r="H16" s="22">
        <f>SUM(D16:G16)</f>
        <v>251119</v>
      </c>
      <c r="I16" s="22">
        <v>2173</v>
      </c>
      <c r="J16" s="58">
        <f>SUM(H16:I16)</f>
        <v>253292</v>
      </c>
    </row>
    <row r="17" spans="4:10" ht="15">
      <c r="D17" s="58"/>
      <c r="E17" s="58"/>
      <c r="F17" s="58"/>
      <c r="G17" s="22"/>
      <c r="H17" s="22"/>
      <c r="I17" s="22"/>
      <c r="J17" s="58"/>
    </row>
    <row r="18" spans="1:10" ht="15">
      <c r="A18" s="59" t="s">
        <v>115</v>
      </c>
      <c r="D18" s="60" t="s">
        <v>141</v>
      </c>
      <c r="E18" s="60" t="s">
        <v>141</v>
      </c>
      <c r="F18" s="60" t="s">
        <v>141</v>
      </c>
      <c r="G18" s="44">
        <v>1698</v>
      </c>
      <c r="H18" s="44">
        <f>SUM(D18:G18)</f>
        <v>1698</v>
      </c>
      <c r="I18" s="44">
        <v>46</v>
      </c>
      <c r="J18" s="61">
        <f>SUM(H18:I18)</f>
        <v>1744</v>
      </c>
    </row>
    <row r="19" spans="1:10" ht="16.5" thickBot="1">
      <c r="A19" s="1" t="s">
        <v>185</v>
      </c>
      <c r="D19" s="62">
        <f aca="true" t="shared" si="0" ref="D19:J19">SUM(D16:D18)</f>
        <v>197002</v>
      </c>
      <c r="E19" s="62">
        <f t="shared" si="0"/>
        <v>2395</v>
      </c>
      <c r="F19" s="62">
        <f t="shared" si="0"/>
        <v>5458</v>
      </c>
      <c r="G19" s="77">
        <f t="shared" si="0"/>
        <v>47962</v>
      </c>
      <c r="H19" s="77">
        <f t="shared" si="0"/>
        <v>252817</v>
      </c>
      <c r="I19" s="77">
        <f t="shared" si="0"/>
        <v>2219</v>
      </c>
      <c r="J19" s="62">
        <f t="shared" si="0"/>
        <v>255036</v>
      </c>
    </row>
    <row r="20" spans="4:10" ht="15">
      <c r="D20" s="58"/>
      <c r="E20" s="58"/>
      <c r="F20" s="58"/>
      <c r="G20" s="22"/>
      <c r="H20" s="22"/>
      <c r="I20" s="22"/>
      <c r="J20" s="58"/>
    </row>
    <row r="21" spans="4:10" ht="15">
      <c r="D21" s="58"/>
      <c r="E21" s="58"/>
      <c r="F21" s="58"/>
      <c r="G21" s="22"/>
      <c r="H21" s="22"/>
      <c r="I21" s="22"/>
      <c r="J21" s="58"/>
    </row>
    <row r="22" spans="1:10" ht="15">
      <c r="A22" s="2" t="s">
        <v>162</v>
      </c>
      <c r="D22" s="58"/>
      <c r="E22" s="58"/>
      <c r="F22" s="58"/>
      <c r="G22" s="22"/>
      <c r="H22" s="22"/>
      <c r="I22" s="22"/>
      <c r="J22" s="58"/>
    </row>
    <row r="23" spans="1:10" ht="15.75" customHeight="1">
      <c r="A23" s="55" t="s">
        <v>163</v>
      </c>
      <c r="D23" s="58"/>
      <c r="E23" s="58"/>
      <c r="F23" s="58"/>
      <c r="G23" s="22"/>
      <c r="H23" s="22"/>
      <c r="I23" s="22"/>
      <c r="J23" s="58"/>
    </row>
    <row r="24" spans="4:10" ht="16.5" customHeight="1">
      <c r="D24" s="58"/>
      <c r="E24" s="58"/>
      <c r="F24" s="58"/>
      <c r="G24" s="22"/>
      <c r="H24" s="22"/>
      <c r="I24" s="22"/>
      <c r="J24" s="58"/>
    </row>
    <row r="25" spans="1:10" ht="15.75">
      <c r="A25" s="63" t="s">
        <v>164</v>
      </c>
      <c r="B25" s="14"/>
      <c r="C25" s="14"/>
      <c r="D25" s="64">
        <v>197002</v>
      </c>
      <c r="E25" s="64">
        <v>2395</v>
      </c>
      <c r="F25" s="58">
        <v>534</v>
      </c>
      <c r="G25" s="22">
        <v>38426</v>
      </c>
      <c r="H25" s="22">
        <f>SUM(D25:G25)</f>
        <v>238357</v>
      </c>
      <c r="I25" s="22">
        <v>2108</v>
      </c>
      <c r="J25" s="58">
        <f>SUM(H25:I25)</f>
        <v>240465</v>
      </c>
    </row>
    <row r="26" spans="1:10" ht="15">
      <c r="A26" s="14"/>
      <c r="B26" s="14"/>
      <c r="C26" s="14"/>
      <c r="D26" s="20"/>
      <c r="E26" s="20"/>
      <c r="F26" s="20"/>
      <c r="G26" s="64"/>
      <c r="H26" s="64"/>
      <c r="I26" s="64"/>
      <c r="J26" s="64"/>
    </row>
    <row r="27" spans="1:10" ht="15">
      <c r="A27" s="59" t="s">
        <v>115</v>
      </c>
      <c r="B27" s="59"/>
      <c r="C27" s="14"/>
      <c r="D27" s="60" t="s">
        <v>141</v>
      </c>
      <c r="E27" s="60" t="s">
        <v>141</v>
      </c>
      <c r="F27" s="60" t="s">
        <v>141</v>
      </c>
      <c r="G27" s="44">
        <v>1642</v>
      </c>
      <c r="H27" s="44">
        <f>SUM(D27:G27)</f>
        <v>1642</v>
      </c>
      <c r="I27" s="44">
        <v>45</v>
      </c>
      <c r="J27" s="61">
        <f>SUM(H27:I27)</f>
        <v>1687</v>
      </c>
    </row>
    <row r="28" spans="1:10" ht="16.5" thickBot="1">
      <c r="A28" s="1" t="s">
        <v>165</v>
      </c>
      <c r="B28" s="1"/>
      <c r="C28" s="14"/>
      <c r="D28" s="21">
        <f aca="true" t="shared" si="1" ref="D28:J28">SUM(D25:D27)</f>
        <v>197002</v>
      </c>
      <c r="E28" s="21">
        <f t="shared" si="1"/>
        <v>2395</v>
      </c>
      <c r="F28" s="21">
        <f t="shared" si="1"/>
        <v>534</v>
      </c>
      <c r="G28" s="21">
        <f t="shared" si="1"/>
        <v>40068</v>
      </c>
      <c r="H28" s="21">
        <f t="shared" si="1"/>
        <v>239999</v>
      </c>
      <c r="I28" s="15">
        <f t="shared" si="1"/>
        <v>2153</v>
      </c>
      <c r="J28" s="21">
        <f t="shared" si="1"/>
        <v>242152</v>
      </c>
    </row>
    <row r="29" spans="1:10" ht="15.75">
      <c r="A29" s="65"/>
      <c r="B29" s="65"/>
      <c r="C29" s="14"/>
      <c r="D29" s="66"/>
      <c r="E29" s="66"/>
      <c r="F29" s="66"/>
      <c r="G29" s="66"/>
      <c r="H29" s="66"/>
      <c r="I29" s="66"/>
      <c r="J29" s="66"/>
    </row>
    <row r="30" spans="1:10" ht="15">
      <c r="A30" s="82" t="s">
        <v>195</v>
      </c>
      <c r="B30" s="82"/>
      <c r="C30" s="82"/>
      <c r="D30" s="82"/>
      <c r="E30" s="82"/>
      <c r="F30" s="82"/>
      <c r="G30" s="82"/>
      <c r="H30" s="82"/>
      <c r="I30" s="82"/>
      <c r="J30" s="82"/>
    </row>
    <row r="31" spans="1:10" ht="15">
      <c r="A31" s="82"/>
      <c r="B31" s="82"/>
      <c r="C31" s="82"/>
      <c r="D31" s="82"/>
      <c r="E31" s="82"/>
      <c r="F31" s="82"/>
      <c r="G31" s="82"/>
      <c r="H31" s="82"/>
      <c r="I31" s="82"/>
      <c r="J31" s="82"/>
    </row>
  </sheetData>
  <mergeCells count="3">
    <mergeCell ref="D7:H7"/>
    <mergeCell ref="E8:F8"/>
    <mergeCell ref="A30:J31"/>
  </mergeCells>
  <printOptions/>
  <pageMargins left="0.5" right="0" top="0.75" bottom="0" header="0" footer="0"/>
  <pageSetup horizontalDpi="600" verticalDpi="600" orientation="landscape" paperSize="9" scale="85" r:id="rId2"/>
  <headerFooter alignWithMargins="0">
    <oddFooter>&amp;C&amp;"Calibri,Regular"&amp;12 3</oddFooter>
  </headerFooter>
  <drawing r:id="rId1"/>
</worksheet>
</file>

<file path=xl/worksheets/sheet4.xml><?xml version="1.0" encoding="utf-8"?>
<worksheet xmlns="http://schemas.openxmlformats.org/spreadsheetml/2006/main" xmlns:r="http://schemas.openxmlformats.org/officeDocument/2006/relationships">
  <dimension ref="A1:H59"/>
  <sheetViews>
    <sheetView zoomScale="85" zoomScaleNormal="85" workbookViewId="0" topLeftCell="A1">
      <selection activeCell="A1" sqref="A1"/>
    </sheetView>
  </sheetViews>
  <sheetFormatPr defaultColWidth="9.140625" defaultRowHeight="12.75"/>
  <cols>
    <col min="1" max="1" width="3.57421875" style="2" customWidth="1"/>
    <col min="2" max="4" width="9.140625" style="2" customWidth="1"/>
    <col min="5" max="5" width="45.8515625" style="2" customWidth="1"/>
    <col min="6" max="6" width="12.7109375" style="2" customWidth="1"/>
    <col min="7" max="7" width="7.140625" style="2" customWidth="1"/>
    <col min="8" max="8" width="12.8515625" style="2" customWidth="1"/>
    <col min="9" max="16384" width="9.140625" style="2" customWidth="1"/>
  </cols>
  <sheetData>
    <row r="1" ht="15.75">
      <c r="A1" s="1" t="s">
        <v>118</v>
      </c>
    </row>
    <row r="2" ht="15.75">
      <c r="A2" s="1" t="s">
        <v>55</v>
      </c>
    </row>
    <row r="4" ht="15.75">
      <c r="A4" s="1" t="s">
        <v>132</v>
      </c>
    </row>
    <row r="5" ht="15.75">
      <c r="A5" s="1" t="s">
        <v>179</v>
      </c>
    </row>
    <row r="7" spans="6:8" ht="15.75">
      <c r="F7" s="67">
        <v>2009</v>
      </c>
      <c r="G7" s="1"/>
      <c r="H7" s="67">
        <v>2008</v>
      </c>
    </row>
    <row r="8" spans="6:8" ht="15.75">
      <c r="F8" s="53" t="s">
        <v>166</v>
      </c>
      <c r="G8" s="1"/>
      <c r="H8" s="53" t="s">
        <v>166</v>
      </c>
    </row>
    <row r="9" spans="6:8" ht="15.75">
      <c r="F9" s="53" t="s">
        <v>61</v>
      </c>
      <c r="G9" s="1"/>
      <c r="H9" s="53" t="s">
        <v>61</v>
      </c>
    </row>
    <row r="10" spans="6:8" ht="15.75">
      <c r="F10" s="53" t="s">
        <v>180</v>
      </c>
      <c r="G10" s="1"/>
      <c r="H10" s="53" t="s">
        <v>161</v>
      </c>
    </row>
    <row r="11" spans="6:8" ht="15.75">
      <c r="F11" s="53" t="s">
        <v>0</v>
      </c>
      <c r="G11" s="1"/>
      <c r="H11" s="53" t="s">
        <v>0</v>
      </c>
    </row>
    <row r="13" ht="15.75">
      <c r="A13" s="1" t="s">
        <v>62</v>
      </c>
    </row>
    <row r="15" spans="1:8" ht="15">
      <c r="A15" s="2" t="s">
        <v>117</v>
      </c>
      <c r="F15" s="18">
        <f>+'income statement'!G24</f>
        <v>2552</v>
      </c>
      <c r="G15" s="18"/>
      <c r="H15" s="18">
        <v>2506</v>
      </c>
    </row>
    <row r="16" spans="1:8" ht="15">
      <c r="A16" s="2" t="s">
        <v>22</v>
      </c>
      <c r="F16" s="18"/>
      <c r="G16" s="18"/>
      <c r="H16" s="18"/>
    </row>
    <row r="17" spans="2:8" ht="15">
      <c r="B17" s="2" t="s">
        <v>157</v>
      </c>
      <c r="F17" s="18">
        <v>1</v>
      </c>
      <c r="G17" s="18"/>
      <c r="H17" s="19">
        <v>1</v>
      </c>
    </row>
    <row r="18" spans="2:8" ht="15">
      <c r="B18" s="2" t="s">
        <v>31</v>
      </c>
      <c r="F18" s="18">
        <v>1580</v>
      </c>
      <c r="G18" s="18"/>
      <c r="H18" s="18">
        <v>1495</v>
      </c>
    </row>
    <row r="19" spans="2:8" ht="15">
      <c r="B19" s="2" t="s">
        <v>159</v>
      </c>
      <c r="F19" s="19">
        <v>-4</v>
      </c>
      <c r="G19" s="18"/>
      <c r="H19" s="17">
        <v>-4</v>
      </c>
    </row>
    <row r="20" spans="2:8" ht="15">
      <c r="B20" s="2" t="s">
        <v>23</v>
      </c>
      <c r="F20" s="64">
        <v>28</v>
      </c>
      <c r="G20" s="18"/>
      <c r="H20" s="64">
        <v>199</v>
      </c>
    </row>
    <row r="21" spans="2:8" s="56" customFormat="1" ht="15">
      <c r="B21" s="56" t="s">
        <v>152</v>
      </c>
      <c r="F21" s="24">
        <v>-77</v>
      </c>
      <c r="G21" s="64"/>
      <c r="H21" s="72">
        <v>-85</v>
      </c>
    </row>
    <row r="22" spans="1:8" ht="15">
      <c r="A22" s="2" t="s">
        <v>24</v>
      </c>
      <c r="F22" s="18">
        <f>SUM(F15:F21)</f>
        <v>4080</v>
      </c>
      <c r="G22" s="18"/>
      <c r="H22" s="18">
        <f>SUM(H15:H21)</f>
        <v>4112</v>
      </c>
    </row>
    <row r="23" spans="1:8" ht="15">
      <c r="A23" s="2" t="s">
        <v>112</v>
      </c>
      <c r="F23" s="18">
        <v>-457</v>
      </c>
      <c r="G23" s="18"/>
      <c r="H23" s="18">
        <v>-576</v>
      </c>
    </row>
    <row r="24" spans="1:8" ht="15">
      <c r="A24" s="2" t="s">
        <v>113</v>
      </c>
      <c r="F24" s="18">
        <v>-1646</v>
      </c>
      <c r="G24" s="18"/>
      <c r="H24" s="24">
        <v>-865</v>
      </c>
    </row>
    <row r="25" spans="1:8" ht="15">
      <c r="A25" s="2" t="s">
        <v>25</v>
      </c>
      <c r="F25" s="68">
        <f>F22+F23+F24</f>
        <v>1977</v>
      </c>
      <c r="G25" s="18"/>
      <c r="H25" s="18">
        <f>SUM(H22:H24)</f>
        <v>2671</v>
      </c>
    </row>
    <row r="26" spans="1:8" ht="15">
      <c r="A26" s="2" t="s">
        <v>26</v>
      </c>
      <c r="F26" s="18">
        <v>-28</v>
      </c>
      <c r="G26" s="18"/>
      <c r="H26" s="18">
        <v>-204</v>
      </c>
    </row>
    <row r="27" spans="1:8" ht="15">
      <c r="A27" s="2" t="s">
        <v>160</v>
      </c>
      <c r="F27" s="18">
        <v>-883</v>
      </c>
      <c r="G27" s="18"/>
      <c r="H27" s="24">
        <v>-368</v>
      </c>
    </row>
    <row r="28" spans="1:8" ht="15.75">
      <c r="A28" s="1" t="s">
        <v>149</v>
      </c>
      <c r="F28" s="69">
        <f>F25+F26+F27</f>
        <v>1066</v>
      </c>
      <c r="G28" s="18"/>
      <c r="H28" s="69">
        <f>SUM(H25:H27)</f>
        <v>2099</v>
      </c>
    </row>
    <row r="29" spans="6:8" ht="15">
      <c r="F29" s="18"/>
      <c r="G29" s="18"/>
      <c r="H29" s="18"/>
    </row>
    <row r="30" spans="1:8" ht="15.75">
      <c r="A30" s="1" t="s">
        <v>63</v>
      </c>
      <c r="F30" s="18"/>
      <c r="G30" s="18"/>
      <c r="H30" s="18"/>
    </row>
    <row r="31" spans="1:8" ht="15.75">
      <c r="A31" s="1"/>
      <c r="F31" s="18"/>
      <c r="G31" s="18"/>
      <c r="H31" s="18"/>
    </row>
    <row r="32" spans="1:8" ht="15">
      <c r="A32" s="2" t="s">
        <v>153</v>
      </c>
      <c r="F32" s="18">
        <v>97</v>
      </c>
      <c r="G32" s="18"/>
      <c r="H32" s="19">
        <v>78</v>
      </c>
    </row>
    <row r="33" spans="1:8" ht="15">
      <c r="A33" s="2" t="s">
        <v>119</v>
      </c>
      <c r="F33" s="19">
        <v>8</v>
      </c>
      <c r="G33" s="18"/>
      <c r="H33" s="19">
        <v>18</v>
      </c>
    </row>
    <row r="34" spans="1:8" ht="15">
      <c r="A34" s="2" t="s">
        <v>120</v>
      </c>
      <c r="F34" s="64">
        <v>-487</v>
      </c>
      <c r="G34" s="18"/>
      <c r="H34" s="64">
        <v>-343</v>
      </c>
    </row>
    <row r="35" spans="1:8" ht="15.75">
      <c r="A35" s="1" t="s">
        <v>64</v>
      </c>
      <c r="F35" s="69">
        <f>SUM(F32:F34)</f>
        <v>-382</v>
      </c>
      <c r="G35" s="18"/>
      <c r="H35" s="69">
        <f>SUM(H32:H34)</f>
        <v>-247</v>
      </c>
    </row>
    <row r="36" spans="6:8" ht="15">
      <c r="F36" s="64"/>
      <c r="G36" s="18"/>
      <c r="H36" s="18"/>
    </row>
    <row r="37" spans="1:8" ht="15.75">
      <c r="A37" s="1" t="s">
        <v>65</v>
      </c>
      <c r="F37" s="18"/>
      <c r="G37" s="18"/>
      <c r="H37" s="18"/>
    </row>
    <row r="38" spans="6:8" ht="15">
      <c r="F38" s="18"/>
      <c r="G38" s="18"/>
      <c r="H38" s="18"/>
    </row>
    <row r="39" spans="1:8" ht="15">
      <c r="A39" s="2" t="s">
        <v>172</v>
      </c>
      <c r="F39" s="18">
        <v>-51</v>
      </c>
      <c r="G39" s="18"/>
      <c r="H39" s="18">
        <v>-49</v>
      </c>
    </row>
    <row r="40" spans="1:8" ht="15">
      <c r="A40" s="2" t="s">
        <v>136</v>
      </c>
      <c r="F40" s="18">
        <v>0</v>
      </c>
      <c r="G40" s="18"/>
      <c r="H40" s="24">
        <v>-1000</v>
      </c>
    </row>
    <row r="41" spans="1:8" ht="15.75">
      <c r="A41" s="1" t="s">
        <v>150</v>
      </c>
      <c r="F41" s="69">
        <f>SUM(F39:F40)</f>
        <v>-51</v>
      </c>
      <c r="G41" s="18"/>
      <c r="H41" s="69">
        <f>SUM(H39:H40)</f>
        <v>-1049</v>
      </c>
    </row>
    <row r="42" spans="6:8" ht="15">
      <c r="F42" s="18"/>
      <c r="G42" s="18"/>
      <c r="H42" s="18"/>
    </row>
    <row r="43" spans="1:8" ht="15.75">
      <c r="A43" s="1" t="s">
        <v>158</v>
      </c>
      <c r="F43" s="18">
        <f>F28+F35+F41</f>
        <v>633</v>
      </c>
      <c r="G43" s="18"/>
      <c r="H43" s="18">
        <f>+H28+H35+H41</f>
        <v>803</v>
      </c>
    </row>
    <row r="44" spans="1:8" ht="15.75">
      <c r="A44" s="1" t="s">
        <v>133</v>
      </c>
      <c r="F44" s="18">
        <v>21549</v>
      </c>
      <c r="G44" s="18"/>
      <c r="H44" s="18">
        <v>11316</v>
      </c>
    </row>
    <row r="45" spans="1:8" ht="16.5" thickBot="1">
      <c r="A45" s="1" t="s">
        <v>167</v>
      </c>
      <c r="F45" s="21">
        <f>SUM(F43:F44)</f>
        <v>22182</v>
      </c>
      <c r="G45" s="18"/>
      <c r="H45" s="21">
        <f>SUM(H43:H44)</f>
        <v>12119</v>
      </c>
    </row>
    <row r="46" spans="1:8" ht="15.75">
      <c r="A46" s="1"/>
      <c r="F46" s="64"/>
      <c r="G46" s="18"/>
      <c r="H46" s="64"/>
    </row>
    <row r="47" spans="1:8" ht="15">
      <c r="A47" s="2" t="s">
        <v>168</v>
      </c>
      <c r="F47" s="64"/>
      <c r="G47" s="18"/>
      <c r="H47" s="64"/>
    </row>
    <row r="48" spans="6:8" ht="15">
      <c r="F48" s="64"/>
      <c r="G48" s="18"/>
      <c r="H48" s="64"/>
    </row>
    <row r="49" spans="6:8" ht="15.75">
      <c r="F49" s="70" t="s">
        <v>56</v>
      </c>
      <c r="G49" s="18"/>
      <c r="H49" s="70" t="s">
        <v>56</v>
      </c>
    </row>
    <row r="50" spans="1:8" ht="15.75">
      <c r="A50" s="1"/>
      <c r="F50" s="70" t="s">
        <v>180</v>
      </c>
      <c r="G50" s="18"/>
      <c r="H50" s="70" t="s">
        <v>161</v>
      </c>
    </row>
    <row r="51" spans="1:8" ht="15.75">
      <c r="A51" s="1"/>
      <c r="F51" s="70" t="s">
        <v>0</v>
      </c>
      <c r="G51" s="18"/>
      <c r="H51" s="70" t="s">
        <v>0</v>
      </c>
    </row>
    <row r="52" spans="1:8" ht="15.75">
      <c r="A52" s="1"/>
      <c r="F52" s="64"/>
      <c r="G52" s="18"/>
      <c r="H52" s="64"/>
    </row>
    <row r="53" spans="1:8" ht="15">
      <c r="A53" s="2" t="s">
        <v>66</v>
      </c>
      <c r="F53" s="64">
        <v>22182</v>
      </c>
      <c r="G53" s="18"/>
      <c r="H53" s="64">
        <v>22377</v>
      </c>
    </row>
    <row r="54" spans="1:8" ht="15">
      <c r="A54" s="2" t="s">
        <v>134</v>
      </c>
      <c r="F54" s="20" t="s">
        <v>141</v>
      </c>
      <c r="G54" s="18"/>
      <c r="H54" s="64">
        <v>-10258</v>
      </c>
    </row>
    <row r="55" spans="1:8" ht="16.5" thickBot="1">
      <c r="A55" s="1"/>
      <c r="F55" s="21">
        <f>SUM(F53:F54)</f>
        <v>22182</v>
      </c>
      <c r="G55" s="18"/>
      <c r="H55" s="21">
        <f>SUM(H53:H54)</f>
        <v>12119</v>
      </c>
    </row>
    <row r="56" ht="15">
      <c r="F56" s="22"/>
    </row>
    <row r="57" spans="1:8" ht="15.75" customHeight="1">
      <c r="A57" s="86" t="s">
        <v>198</v>
      </c>
      <c r="B57" s="86"/>
      <c r="C57" s="86"/>
      <c r="D57" s="86"/>
      <c r="E57" s="86"/>
      <c r="F57" s="86"/>
      <c r="G57" s="86"/>
      <c r="H57" s="86"/>
    </row>
    <row r="58" spans="1:8" ht="15.75" customHeight="1">
      <c r="A58" s="86"/>
      <c r="B58" s="86"/>
      <c r="C58" s="86"/>
      <c r="D58" s="86"/>
      <c r="E58" s="86"/>
      <c r="F58" s="86"/>
      <c r="G58" s="86"/>
      <c r="H58" s="86"/>
    </row>
    <row r="59" spans="1:8" ht="15">
      <c r="A59" s="87"/>
      <c r="B59" s="87"/>
      <c r="C59" s="87"/>
      <c r="D59" s="87"/>
      <c r="E59" s="87"/>
      <c r="F59" s="87"/>
      <c r="G59" s="87"/>
      <c r="H59" s="87"/>
    </row>
  </sheetData>
  <mergeCells count="1">
    <mergeCell ref="A57:H59"/>
  </mergeCells>
  <printOptions/>
  <pageMargins left="0.75" right="0" top="0.5" bottom="0" header="0" footer="0"/>
  <pageSetup horizontalDpi="600" verticalDpi="600" orientation="portrait" paperSize="9" scale="85" r:id="rId1"/>
  <headerFooter alignWithMargins="0">
    <oddFooter>&amp;C&amp;"Calibri,Regular"&amp;12 4</oddFooter>
  </headerFooter>
</worksheet>
</file>

<file path=xl/worksheets/sheet5.xml><?xml version="1.0" encoding="utf-8"?>
<worksheet xmlns="http://schemas.openxmlformats.org/spreadsheetml/2006/main" xmlns:r="http://schemas.openxmlformats.org/officeDocument/2006/relationships">
  <dimension ref="A1:K243"/>
  <sheetViews>
    <sheetView tabSelected="1" workbookViewId="0" topLeftCell="A216">
      <selection activeCell="A229" sqref="A229"/>
    </sheetView>
  </sheetViews>
  <sheetFormatPr defaultColWidth="9.140625" defaultRowHeight="12.75"/>
  <cols>
    <col min="1" max="1" width="4.57421875" style="2" customWidth="1"/>
    <col min="2" max="6" width="8.28125" style="2" customWidth="1"/>
    <col min="7" max="8" width="15.7109375" style="2" customWidth="1"/>
    <col min="9" max="9" width="1.7109375" style="2" customWidth="1"/>
    <col min="10" max="11" width="15.7109375" style="2" customWidth="1"/>
    <col min="12" max="16384" width="9.140625" style="2" customWidth="1"/>
  </cols>
  <sheetData>
    <row r="1" spans="1:8" s="3" customFormat="1" ht="15.75">
      <c r="A1" s="1" t="s">
        <v>118</v>
      </c>
      <c r="B1" s="2"/>
      <c r="C1" s="2"/>
      <c r="E1" s="2"/>
      <c r="F1" s="2"/>
      <c r="G1" s="2"/>
      <c r="H1" s="2"/>
    </row>
    <row r="2" spans="1:8" s="3" customFormat="1" ht="15.75">
      <c r="A2" s="1" t="s">
        <v>55</v>
      </c>
      <c r="B2" s="2"/>
      <c r="C2" s="2"/>
      <c r="E2" s="2"/>
      <c r="F2" s="2"/>
      <c r="G2" s="2"/>
      <c r="H2" s="2"/>
    </row>
    <row r="3" spans="1:8" s="3" customFormat="1" ht="15.75">
      <c r="A3" s="1"/>
      <c r="B3" s="2"/>
      <c r="C3" s="2"/>
      <c r="E3" s="2"/>
      <c r="F3" s="2"/>
      <c r="G3" s="2"/>
      <c r="H3" s="2"/>
    </row>
    <row r="4" ht="15.75">
      <c r="A4" s="1" t="s">
        <v>92</v>
      </c>
    </row>
    <row r="5" ht="15.75">
      <c r="A5" s="1"/>
    </row>
    <row r="7" spans="1:2" ht="15.75">
      <c r="A7" s="4">
        <v>1</v>
      </c>
      <c r="B7" s="1" t="s">
        <v>67</v>
      </c>
    </row>
    <row r="8" ht="15" customHeight="1">
      <c r="A8" s="5"/>
    </row>
    <row r="9" spans="1:11" ht="15.75" customHeight="1">
      <c r="A9" s="5"/>
      <c r="B9" s="94" t="s">
        <v>151</v>
      </c>
      <c r="C9" s="94"/>
      <c r="D9" s="94"/>
      <c r="E9" s="94"/>
      <c r="F9" s="94"/>
      <c r="G9" s="94"/>
      <c r="H9" s="94"/>
      <c r="I9" s="94"/>
      <c r="J9" s="94"/>
      <c r="K9" s="94"/>
    </row>
    <row r="10" spans="1:11" ht="15.75" customHeight="1">
      <c r="A10" s="5"/>
      <c r="B10" s="94"/>
      <c r="C10" s="94"/>
      <c r="D10" s="94"/>
      <c r="E10" s="94"/>
      <c r="F10" s="94"/>
      <c r="G10" s="94"/>
      <c r="H10" s="94"/>
      <c r="I10" s="94"/>
      <c r="J10" s="94"/>
      <c r="K10" s="94"/>
    </row>
    <row r="11" spans="1:11" ht="15.75" customHeight="1">
      <c r="A11" s="5"/>
      <c r="B11" s="94"/>
      <c r="C11" s="94"/>
      <c r="D11" s="94"/>
      <c r="E11" s="94"/>
      <c r="F11" s="94"/>
      <c r="G11" s="94"/>
      <c r="H11" s="94"/>
      <c r="I11" s="94"/>
      <c r="J11" s="94"/>
      <c r="K11" s="94"/>
    </row>
    <row r="12" ht="15">
      <c r="A12" s="5"/>
    </row>
    <row r="13" spans="1:11" ht="15.75" customHeight="1">
      <c r="A13" s="5"/>
      <c r="B13" s="94" t="s">
        <v>186</v>
      </c>
      <c r="C13" s="94"/>
      <c r="D13" s="94"/>
      <c r="E13" s="94"/>
      <c r="F13" s="94"/>
      <c r="G13" s="94"/>
      <c r="H13" s="94"/>
      <c r="I13" s="94"/>
      <c r="J13" s="94"/>
      <c r="K13" s="94"/>
    </row>
    <row r="14" spans="1:11" ht="15.75" customHeight="1">
      <c r="A14" s="5"/>
      <c r="B14" s="94"/>
      <c r="C14" s="94"/>
      <c r="D14" s="94"/>
      <c r="E14" s="94"/>
      <c r="F14" s="94"/>
      <c r="G14" s="94"/>
      <c r="H14" s="94"/>
      <c r="I14" s="94"/>
      <c r="J14" s="94"/>
      <c r="K14" s="94"/>
    </row>
    <row r="15" spans="1:11" ht="15.75" customHeight="1">
      <c r="A15" s="5"/>
      <c r="B15" s="94"/>
      <c r="C15" s="94"/>
      <c r="D15" s="94"/>
      <c r="E15" s="94"/>
      <c r="F15" s="94"/>
      <c r="G15" s="94"/>
      <c r="H15" s="94"/>
      <c r="I15" s="94"/>
      <c r="J15" s="94"/>
      <c r="K15" s="94"/>
    </row>
    <row r="16" spans="1:11" ht="15.75" customHeight="1">
      <c r="A16" s="5"/>
      <c r="B16" s="94"/>
      <c r="C16" s="94"/>
      <c r="D16" s="94"/>
      <c r="E16" s="94"/>
      <c r="F16" s="94"/>
      <c r="G16" s="94"/>
      <c r="H16" s="94"/>
      <c r="I16" s="94"/>
      <c r="J16" s="94"/>
      <c r="K16" s="94"/>
    </row>
    <row r="17" ht="15">
      <c r="A17" s="5"/>
    </row>
    <row r="18" ht="15">
      <c r="A18" s="5"/>
    </row>
    <row r="19" spans="1:6" ht="15.75">
      <c r="A19" s="4">
        <v>2</v>
      </c>
      <c r="B19" s="1" t="s">
        <v>93</v>
      </c>
      <c r="D19" s="6"/>
      <c r="E19" s="6"/>
      <c r="F19" s="6"/>
    </row>
    <row r="20" ht="15">
      <c r="A20" s="5"/>
    </row>
    <row r="21" spans="1:11" ht="15.75" customHeight="1">
      <c r="A21" s="5"/>
      <c r="B21" s="94" t="s">
        <v>199</v>
      </c>
      <c r="C21" s="94"/>
      <c r="D21" s="94"/>
      <c r="E21" s="94"/>
      <c r="F21" s="94"/>
      <c r="G21" s="94"/>
      <c r="H21" s="94"/>
      <c r="I21" s="94"/>
      <c r="J21" s="94"/>
      <c r="K21" s="94"/>
    </row>
    <row r="22" spans="1:11" ht="15.75" customHeight="1">
      <c r="A22" s="5"/>
      <c r="B22" s="94"/>
      <c r="C22" s="94"/>
      <c r="D22" s="94"/>
      <c r="E22" s="94"/>
      <c r="F22" s="94"/>
      <c r="G22" s="94"/>
      <c r="H22" s="94"/>
      <c r="I22" s="94"/>
      <c r="J22" s="94"/>
      <c r="K22" s="94"/>
    </row>
    <row r="23" spans="1:11" ht="15.75">
      <c r="A23" s="5"/>
      <c r="K23" s="7"/>
    </row>
    <row r="24" ht="15">
      <c r="A24" s="5"/>
    </row>
    <row r="25" spans="1:2" ht="15.75">
      <c r="A25" s="4">
        <v>3</v>
      </c>
      <c r="B25" s="1" t="s">
        <v>96</v>
      </c>
    </row>
    <row r="26" ht="15">
      <c r="A26" s="5"/>
    </row>
    <row r="27" spans="1:11" ht="15.75" customHeight="1">
      <c r="A27" s="5"/>
      <c r="B27" s="94" t="s">
        <v>187</v>
      </c>
      <c r="C27" s="94"/>
      <c r="D27" s="94"/>
      <c r="E27" s="94"/>
      <c r="F27" s="94"/>
      <c r="G27" s="94"/>
      <c r="H27" s="94"/>
      <c r="I27" s="94"/>
      <c r="J27" s="94"/>
      <c r="K27" s="94"/>
    </row>
    <row r="28" ht="15">
      <c r="A28" s="5"/>
    </row>
    <row r="29" ht="15">
      <c r="A29" s="5"/>
    </row>
    <row r="30" spans="1:2" ht="15.75">
      <c r="A30" s="4">
        <v>4</v>
      </c>
      <c r="B30" s="1" t="s">
        <v>73</v>
      </c>
    </row>
    <row r="31" ht="15">
      <c r="A31" s="5"/>
    </row>
    <row r="32" spans="1:11" ht="15">
      <c r="A32" s="5"/>
      <c r="B32" s="90" t="s">
        <v>74</v>
      </c>
      <c r="C32" s="90"/>
      <c r="D32" s="90"/>
      <c r="E32" s="90"/>
      <c r="F32" s="90"/>
      <c r="G32" s="90"/>
      <c r="H32" s="90"/>
      <c r="I32" s="90"/>
      <c r="J32" s="90"/>
      <c r="K32" s="90"/>
    </row>
    <row r="33" ht="15">
      <c r="A33" s="5"/>
    </row>
    <row r="34" ht="15">
      <c r="A34" s="5"/>
    </row>
    <row r="35" spans="1:2" ht="15.75">
      <c r="A35" s="4">
        <v>5</v>
      </c>
      <c r="B35" s="1" t="s">
        <v>69</v>
      </c>
    </row>
    <row r="36" ht="15">
      <c r="A36" s="5"/>
    </row>
    <row r="37" spans="1:11" ht="15.75" customHeight="1">
      <c r="A37" s="5"/>
      <c r="B37" s="94" t="s">
        <v>70</v>
      </c>
      <c r="C37" s="94"/>
      <c r="D37" s="94"/>
      <c r="E37" s="94"/>
      <c r="F37" s="94"/>
      <c r="G37" s="94"/>
      <c r="H37" s="94"/>
      <c r="I37" s="94"/>
      <c r="J37" s="94"/>
      <c r="K37" s="94"/>
    </row>
    <row r="38" spans="1:11" ht="15.75" customHeight="1">
      <c r="A38" s="5"/>
      <c r="B38" s="94"/>
      <c r="C38" s="94"/>
      <c r="D38" s="94"/>
      <c r="E38" s="94"/>
      <c r="F38" s="94"/>
      <c r="G38" s="94"/>
      <c r="H38" s="94"/>
      <c r="I38" s="94"/>
      <c r="J38" s="94"/>
      <c r="K38" s="94"/>
    </row>
    <row r="39" ht="15">
      <c r="A39" s="5"/>
    </row>
    <row r="40" ht="15">
      <c r="A40" s="5"/>
    </row>
    <row r="41" spans="1:2" ht="15.75">
      <c r="A41" s="4">
        <v>6</v>
      </c>
      <c r="B41" s="1" t="s">
        <v>71</v>
      </c>
    </row>
    <row r="42" ht="15">
      <c r="A42" s="5"/>
    </row>
    <row r="43" spans="1:11" ht="15">
      <c r="A43" s="5"/>
      <c r="B43" s="90" t="s">
        <v>148</v>
      </c>
      <c r="C43" s="90"/>
      <c r="D43" s="90"/>
      <c r="E43" s="90"/>
      <c r="F43" s="90"/>
      <c r="G43" s="90"/>
      <c r="H43" s="90"/>
      <c r="I43" s="90"/>
      <c r="J43" s="90"/>
      <c r="K43" s="90"/>
    </row>
    <row r="44" spans="1:11" ht="15">
      <c r="A44" s="5"/>
      <c r="B44" s="8"/>
      <c r="C44" s="8"/>
      <c r="D44" s="8"/>
      <c r="E44" s="8"/>
      <c r="F44" s="8"/>
      <c r="G44" s="8"/>
      <c r="H44" s="8"/>
      <c r="I44" s="8"/>
      <c r="J44" s="8"/>
      <c r="K44" s="8"/>
    </row>
    <row r="45" ht="15">
      <c r="A45" s="5"/>
    </row>
    <row r="46" spans="1:2" ht="15.75">
      <c r="A46" s="4">
        <v>7</v>
      </c>
      <c r="B46" s="1" t="s">
        <v>68</v>
      </c>
    </row>
    <row r="47" ht="15">
      <c r="A47" s="5"/>
    </row>
    <row r="48" spans="1:11" ht="15">
      <c r="A48" s="5"/>
      <c r="B48" s="90" t="s">
        <v>114</v>
      </c>
      <c r="C48" s="90"/>
      <c r="D48" s="90"/>
      <c r="E48" s="90"/>
      <c r="F48" s="90"/>
      <c r="G48" s="90"/>
      <c r="H48" s="90"/>
      <c r="I48" s="90"/>
      <c r="J48" s="90"/>
      <c r="K48" s="90"/>
    </row>
    <row r="49" ht="15">
      <c r="A49" s="5"/>
    </row>
    <row r="50" ht="15">
      <c r="A50" s="5"/>
    </row>
    <row r="51" spans="1:2" ht="15.75">
      <c r="A51" s="4">
        <v>8</v>
      </c>
      <c r="B51" s="1" t="s">
        <v>135</v>
      </c>
    </row>
    <row r="52" spans="1:2" ht="15.75">
      <c r="A52" s="4"/>
      <c r="B52" s="1"/>
    </row>
    <row r="53" spans="1:2" ht="15.75">
      <c r="A53" s="4"/>
      <c r="B53" s="2" t="s">
        <v>154</v>
      </c>
    </row>
    <row r="54" spans="1:2" ht="15.75">
      <c r="A54" s="4"/>
      <c r="B54" s="1"/>
    </row>
    <row r="55" ht="15">
      <c r="A55" s="5"/>
    </row>
    <row r="56" spans="1:2" ht="15.75">
      <c r="A56" s="4">
        <v>9</v>
      </c>
      <c r="B56" s="1" t="s">
        <v>97</v>
      </c>
    </row>
    <row r="57" ht="15">
      <c r="A57" s="5"/>
    </row>
    <row r="58" spans="1:11" ht="15">
      <c r="A58" s="5"/>
      <c r="B58" s="92" t="s">
        <v>188</v>
      </c>
      <c r="C58" s="92"/>
      <c r="D58" s="92"/>
      <c r="E58" s="92"/>
      <c r="F58" s="92"/>
      <c r="G58" s="92"/>
      <c r="H58" s="92"/>
      <c r="I58" s="92"/>
      <c r="J58" s="92"/>
      <c r="K58" s="92"/>
    </row>
    <row r="59" spans="1:11" ht="15">
      <c r="A59" s="5"/>
      <c r="B59" s="92"/>
      <c r="C59" s="92"/>
      <c r="D59" s="92"/>
      <c r="E59" s="92"/>
      <c r="F59" s="92"/>
      <c r="G59" s="92"/>
      <c r="H59" s="92"/>
      <c r="I59" s="92"/>
      <c r="J59" s="92"/>
      <c r="K59" s="92"/>
    </row>
    <row r="60" spans="1:11" ht="15">
      <c r="A60" s="5"/>
      <c r="B60" s="93"/>
      <c r="C60" s="93"/>
      <c r="D60" s="93"/>
      <c r="E60" s="93"/>
      <c r="F60" s="93"/>
      <c r="G60" s="93"/>
      <c r="H60" s="93"/>
      <c r="I60" s="93"/>
      <c r="J60" s="93"/>
      <c r="K60" s="93"/>
    </row>
    <row r="61" ht="15">
      <c r="A61" s="5"/>
    </row>
    <row r="62" spans="1:2" ht="15.75">
      <c r="A62" s="4">
        <v>10</v>
      </c>
      <c r="B62" s="1" t="s">
        <v>72</v>
      </c>
    </row>
    <row r="63" ht="15">
      <c r="A63" s="5"/>
    </row>
    <row r="64" spans="1:11" ht="15.75" customHeight="1">
      <c r="A64" s="5"/>
      <c r="B64" s="92" t="s">
        <v>189</v>
      </c>
      <c r="C64" s="92"/>
      <c r="D64" s="92"/>
      <c r="E64" s="92"/>
      <c r="F64" s="92"/>
      <c r="G64" s="92"/>
      <c r="H64" s="92"/>
      <c r="I64" s="92"/>
      <c r="J64" s="92"/>
      <c r="K64" s="92"/>
    </row>
    <row r="65" spans="1:11" ht="15.75" customHeight="1">
      <c r="A65" s="5"/>
      <c r="B65" s="92"/>
      <c r="C65" s="92"/>
      <c r="D65" s="92"/>
      <c r="E65" s="92"/>
      <c r="F65" s="92"/>
      <c r="G65" s="92"/>
      <c r="H65" s="92"/>
      <c r="I65" s="92"/>
      <c r="J65" s="92"/>
      <c r="K65" s="92"/>
    </row>
    <row r="66" spans="1:11" ht="15.75" customHeight="1">
      <c r="A66" s="5"/>
      <c r="B66" s="96"/>
      <c r="C66" s="96"/>
      <c r="D66" s="96"/>
      <c r="E66" s="96"/>
      <c r="F66" s="96"/>
      <c r="G66" s="96"/>
      <c r="H66" s="96"/>
      <c r="I66" s="96"/>
      <c r="J66" s="96"/>
      <c r="K66" s="96"/>
    </row>
    <row r="67" spans="1:11" ht="15.75" customHeight="1">
      <c r="A67" s="5"/>
      <c r="B67" s="78"/>
      <c r="C67" s="78"/>
      <c r="D67" s="78"/>
      <c r="E67" s="78"/>
      <c r="F67" s="78"/>
      <c r="G67" s="78"/>
      <c r="H67" s="78"/>
      <c r="I67" s="78"/>
      <c r="J67" s="78"/>
      <c r="K67" s="78"/>
    </row>
    <row r="68" spans="1:11" ht="15.75" customHeight="1">
      <c r="A68" s="5"/>
      <c r="B68" s="92" t="s">
        <v>88</v>
      </c>
      <c r="C68" s="92"/>
      <c r="D68" s="92"/>
      <c r="E68" s="92"/>
      <c r="F68" s="92"/>
      <c r="G68" s="92"/>
      <c r="H68" s="92"/>
      <c r="I68" s="92"/>
      <c r="J68" s="92"/>
      <c r="K68" s="92"/>
    </row>
    <row r="69" spans="1:11" ht="15.75" customHeight="1">
      <c r="A69" s="5"/>
      <c r="B69" s="92"/>
      <c r="C69" s="92"/>
      <c r="D69" s="92"/>
      <c r="E69" s="92"/>
      <c r="F69" s="92"/>
      <c r="G69" s="92"/>
      <c r="H69" s="92"/>
      <c r="I69" s="92"/>
      <c r="J69" s="92"/>
      <c r="K69" s="92"/>
    </row>
    <row r="70" spans="1:11" ht="15.75" customHeight="1">
      <c r="A70" s="5"/>
      <c r="B70" s="92"/>
      <c r="C70" s="92"/>
      <c r="D70" s="92"/>
      <c r="E70" s="92"/>
      <c r="F70" s="92"/>
      <c r="G70" s="92"/>
      <c r="H70" s="92"/>
      <c r="I70" s="92"/>
      <c r="J70" s="92"/>
      <c r="K70" s="92"/>
    </row>
    <row r="71" spans="1:11" ht="15.75" customHeight="1">
      <c r="A71" s="5"/>
      <c r="B71" s="92"/>
      <c r="C71" s="92"/>
      <c r="D71" s="92"/>
      <c r="E71" s="92"/>
      <c r="F71" s="92"/>
      <c r="G71" s="92"/>
      <c r="H71" s="92"/>
      <c r="I71" s="92"/>
      <c r="J71" s="92"/>
      <c r="K71" s="92"/>
    </row>
    <row r="72" spans="1:11" ht="15.75" customHeight="1">
      <c r="A72" s="5"/>
      <c r="B72" s="71"/>
      <c r="C72" s="71"/>
      <c r="D72" s="71"/>
      <c r="E72" s="71"/>
      <c r="F72" s="71"/>
      <c r="G72" s="71"/>
      <c r="H72" s="71"/>
      <c r="I72" s="71"/>
      <c r="J72" s="71"/>
      <c r="K72" s="71"/>
    </row>
    <row r="73" spans="1:8" ht="15.75">
      <c r="A73" s="5"/>
      <c r="B73" s="9"/>
      <c r="C73" s="10" t="s">
        <v>4</v>
      </c>
      <c r="H73" s="11" t="s">
        <v>5</v>
      </c>
    </row>
    <row r="74" spans="1:8" ht="15">
      <c r="A74" s="5"/>
      <c r="H74" s="12"/>
    </row>
    <row r="75" spans="1:8" ht="15">
      <c r="A75" s="5"/>
      <c r="C75" s="2" t="s">
        <v>6</v>
      </c>
      <c r="H75" s="13">
        <v>1</v>
      </c>
    </row>
    <row r="76" spans="1:8" ht="15">
      <c r="A76" s="5"/>
      <c r="C76" s="2" t="s">
        <v>8</v>
      </c>
      <c r="H76" s="13">
        <v>1.2</v>
      </c>
    </row>
    <row r="77" spans="1:8" ht="15">
      <c r="A77" s="5"/>
      <c r="C77" s="2" t="s">
        <v>7</v>
      </c>
      <c r="H77" s="13">
        <v>1.35</v>
      </c>
    </row>
    <row r="78" ht="15">
      <c r="A78" s="5"/>
    </row>
    <row r="79" spans="1:11" ht="15">
      <c r="A79" s="5"/>
      <c r="B79" s="94" t="s">
        <v>190</v>
      </c>
      <c r="C79" s="94"/>
      <c r="D79" s="94"/>
      <c r="E79" s="94"/>
      <c r="F79" s="94"/>
      <c r="G79" s="94"/>
      <c r="H79" s="94"/>
      <c r="I79" s="94"/>
      <c r="J79" s="94"/>
      <c r="K79" s="94"/>
    </row>
    <row r="80" spans="1:11" ht="15">
      <c r="A80" s="5"/>
      <c r="B80" s="95"/>
      <c r="C80" s="95"/>
      <c r="D80" s="95"/>
      <c r="E80" s="95"/>
      <c r="F80" s="95"/>
      <c r="G80" s="95"/>
      <c r="H80" s="95"/>
      <c r="I80" s="95"/>
      <c r="J80" s="95"/>
      <c r="K80" s="95"/>
    </row>
    <row r="81" ht="15">
      <c r="A81" s="5"/>
    </row>
    <row r="82" spans="1:2" ht="15.75">
      <c r="A82" s="4">
        <v>11</v>
      </c>
      <c r="B82" s="1" t="s">
        <v>75</v>
      </c>
    </row>
    <row r="83" ht="15">
      <c r="A83" s="5"/>
    </row>
    <row r="84" spans="1:11" ht="15">
      <c r="A84" s="5"/>
      <c r="B84" s="90" t="s">
        <v>9</v>
      </c>
      <c r="C84" s="90"/>
      <c r="D84" s="90"/>
      <c r="E84" s="90"/>
      <c r="F84" s="90"/>
      <c r="G84" s="90"/>
      <c r="H84" s="90"/>
      <c r="I84" s="90"/>
      <c r="J84" s="90"/>
      <c r="K84" s="90"/>
    </row>
    <row r="85" ht="15">
      <c r="A85" s="5"/>
    </row>
    <row r="86" ht="15">
      <c r="A86" s="5"/>
    </row>
    <row r="87" spans="1:2" ht="15.75">
      <c r="A87" s="4">
        <v>12</v>
      </c>
      <c r="B87" s="1" t="s">
        <v>79</v>
      </c>
    </row>
    <row r="89" spans="2:11" ht="15">
      <c r="B89" s="90" t="s">
        <v>28</v>
      </c>
      <c r="C89" s="90"/>
      <c r="D89" s="90"/>
      <c r="E89" s="90"/>
      <c r="F89" s="90"/>
      <c r="G89" s="90"/>
      <c r="H89" s="90"/>
      <c r="I89" s="90"/>
      <c r="J89" s="90"/>
      <c r="K89" s="90"/>
    </row>
    <row r="90" ht="15">
      <c r="A90" s="5"/>
    </row>
    <row r="91" ht="15">
      <c r="A91" s="5"/>
    </row>
    <row r="92" spans="1:2" ht="15.75">
      <c r="A92" s="4">
        <v>13</v>
      </c>
      <c r="B92" s="1" t="s">
        <v>76</v>
      </c>
    </row>
    <row r="93" ht="15">
      <c r="A93" s="5"/>
    </row>
    <row r="94" spans="1:8" ht="15.75">
      <c r="A94" s="5"/>
      <c r="H94" s="7" t="s">
        <v>56</v>
      </c>
    </row>
    <row r="95" spans="1:8" ht="15.75">
      <c r="A95" s="5"/>
      <c r="H95" s="7" t="s">
        <v>57</v>
      </c>
    </row>
    <row r="96" spans="1:8" ht="15.75">
      <c r="A96" s="5"/>
      <c r="H96" s="7" t="s">
        <v>51</v>
      </c>
    </row>
    <row r="97" spans="1:8" ht="15.75">
      <c r="A97" s="5"/>
      <c r="H97" s="7" t="s">
        <v>50</v>
      </c>
    </row>
    <row r="98" spans="1:8" ht="15.75">
      <c r="A98" s="5"/>
      <c r="H98" s="7" t="s">
        <v>180</v>
      </c>
    </row>
    <row r="99" spans="1:8" ht="15.75">
      <c r="A99" s="5"/>
      <c r="H99" s="7" t="s">
        <v>0</v>
      </c>
    </row>
    <row r="100" spans="1:3" ht="15">
      <c r="A100" s="5"/>
      <c r="C100" s="2" t="s">
        <v>77</v>
      </c>
    </row>
    <row r="101" spans="1:3" ht="15">
      <c r="A101" s="5"/>
      <c r="C101" s="2" t="s">
        <v>3</v>
      </c>
    </row>
    <row r="102" spans="1:3" ht="15">
      <c r="A102" s="5"/>
      <c r="C102" s="2" t="s">
        <v>78</v>
      </c>
    </row>
    <row r="103" spans="1:8" ht="15.75" thickBot="1">
      <c r="A103" s="5"/>
      <c r="C103" s="2" t="s">
        <v>27</v>
      </c>
      <c r="H103" s="73">
        <v>13800</v>
      </c>
    </row>
    <row r="104" ht="15">
      <c r="A104" s="5"/>
    </row>
    <row r="105" ht="15">
      <c r="A105" s="5"/>
    </row>
    <row r="106" spans="1:2" ht="15.75">
      <c r="A106" s="4">
        <v>14</v>
      </c>
      <c r="B106" s="1" t="s">
        <v>138</v>
      </c>
    </row>
    <row r="107" ht="15">
      <c r="A107" s="5"/>
    </row>
    <row r="108" spans="1:11" ht="15">
      <c r="A108" s="5"/>
      <c r="B108" s="90" t="s">
        <v>137</v>
      </c>
      <c r="C108" s="90"/>
      <c r="D108" s="90"/>
      <c r="E108" s="90"/>
      <c r="F108" s="90"/>
      <c r="G108" s="90"/>
      <c r="H108" s="90"/>
      <c r="I108" s="90"/>
      <c r="J108" s="90"/>
      <c r="K108" s="90"/>
    </row>
    <row r="109" spans="1:11" ht="15">
      <c r="A109" s="5"/>
      <c r="B109" s="90"/>
      <c r="C109" s="90"/>
      <c r="D109" s="90"/>
      <c r="E109" s="90"/>
      <c r="F109" s="90"/>
      <c r="G109" s="90"/>
      <c r="H109" s="90"/>
      <c r="I109" s="90"/>
      <c r="J109" s="90"/>
      <c r="K109" s="90"/>
    </row>
    <row r="112" spans="1:11" ht="15">
      <c r="A112" s="91" t="s">
        <v>139</v>
      </c>
      <c r="B112" s="91"/>
      <c r="C112" s="91"/>
      <c r="D112" s="91"/>
      <c r="E112" s="91"/>
      <c r="F112" s="91"/>
      <c r="G112" s="91"/>
      <c r="H112" s="91"/>
      <c r="I112" s="91"/>
      <c r="J112" s="91"/>
      <c r="K112" s="91"/>
    </row>
    <row r="113" spans="1:11" ht="15">
      <c r="A113" s="91"/>
      <c r="B113" s="91"/>
      <c r="C113" s="91"/>
      <c r="D113" s="91"/>
      <c r="E113" s="91"/>
      <c r="F113" s="91"/>
      <c r="G113" s="91"/>
      <c r="H113" s="91"/>
      <c r="I113" s="91"/>
      <c r="J113" s="91"/>
      <c r="K113" s="91"/>
    </row>
    <row r="116" spans="1:2" ht="15.75">
      <c r="A116" s="4">
        <v>15</v>
      </c>
      <c r="B116" s="1" t="s">
        <v>98</v>
      </c>
    </row>
    <row r="118" spans="2:11" ht="15">
      <c r="B118" s="90" t="s">
        <v>200</v>
      </c>
      <c r="C118" s="90"/>
      <c r="D118" s="90"/>
      <c r="E118" s="90"/>
      <c r="F118" s="90"/>
      <c r="G118" s="90"/>
      <c r="H118" s="90"/>
      <c r="I118" s="90"/>
      <c r="J118" s="90"/>
      <c r="K118" s="90"/>
    </row>
    <row r="119" spans="2:11" ht="15">
      <c r="B119" s="90"/>
      <c r="C119" s="90"/>
      <c r="D119" s="90"/>
      <c r="E119" s="90"/>
      <c r="F119" s="90"/>
      <c r="G119" s="90"/>
      <c r="H119" s="90"/>
      <c r="I119" s="90"/>
      <c r="J119" s="90"/>
      <c r="K119" s="90"/>
    </row>
    <row r="121" spans="2:11" ht="15">
      <c r="B121" s="90" t="s">
        <v>80</v>
      </c>
      <c r="C121" s="90"/>
      <c r="D121" s="90"/>
      <c r="E121" s="90"/>
      <c r="F121" s="90"/>
      <c r="G121" s="90"/>
      <c r="H121" s="90"/>
      <c r="I121" s="90"/>
      <c r="J121" s="90"/>
      <c r="K121" s="90"/>
    </row>
    <row r="122" spans="2:11" ht="15">
      <c r="B122" s="90"/>
      <c r="C122" s="90"/>
      <c r="D122" s="90"/>
      <c r="E122" s="90"/>
      <c r="F122" s="90"/>
      <c r="G122" s="90"/>
      <c r="H122" s="90"/>
      <c r="I122" s="90"/>
      <c r="J122" s="90"/>
      <c r="K122" s="90"/>
    </row>
    <row r="125" spans="1:2" ht="15.75">
      <c r="A125" s="4">
        <v>16</v>
      </c>
      <c r="B125" s="1" t="s">
        <v>99</v>
      </c>
    </row>
    <row r="127" spans="2:11" ht="15">
      <c r="B127" s="90" t="s">
        <v>201</v>
      </c>
      <c r="C127" s="90"/>
      <c r="D127" s="90"/>
      <c r="E127" s="90"/>
      <c r="F127" s="90"/>
      <c r="G127" s="90"/>
      <c r="H127" s="90"/>
      <c r="I127" s="90"/>
      <c r="J127" s="90"/>
      <c r="K127" s="90"/>
    </row>
    <row r="128" spans="2:11" ht="15">
      <c r="B128" s="90"/>
      <c r="C128" s="90"/>
      <c r="D128" s="90"/>
      <c r="E128" s="90"/>
      <c r="F128" s="90"/>
      <c r="G128" s="90"/>
      <c r="H128" s="90"/>
      <c r="I128" s="90"/>
      <c r="J128" s="90"/>
      <c r="K128" s="90"/>
    </row>
    <row r="131" spans="1:2" ht="15.75">
      <c r="A131" s="4">
        <v>17</v>
      </c>
      <c r="B131" s="1" t="s">
        <v>81</v>
      </c>
    </row>
    <row r="132" ht="15.75">
      <c r="A132" s="4"/>
    </row>
    <row r="133" spans="1:11" ht="15.75">
      <c r="A133" s="4"/>
      <c r="B133" s="88" t="s">
        <v>202</v>
      </c>
      <c r="C133" s="89"/>
      <c r="D133" s="89"/>
      <c r="E133" s="89"/>
      <c r="F133" s="89"/>
      <c r="G133" s="89"/>
      <c r="H133" s="89"/>
      <c r="I133" s="89"/>
      <c r="J133" s="89"/>
      <c r="K133" s="89"/>
    </row>
    <row r="134" spans="1:11" ht="15.75">
      <c r="A134" s="4"/>
      <c r="B134" s="89"/>
      <c r="C134" s="89"/>
      <c r="D134" s="89"/>
      <c r="E134" s="89"/>
      <c r="F134" s="89"/>
      <c r="G134" s="89"/>
      <c r="H134" s="89"/>
      <c r="I134" s="89"/>
      <c r="J134" s="89"/>
      <c r="K134" s="89"/>
    </row>
    <row r="135" spans="1:11" ht="15.75">
      <c r="A135" s="4"/>
      <c r="B135" s="79"/>
      <c r="C135" s="79"/>
      <c r="D135" s="79"/>
      <c r="E135" s="79"/>
      <c r="F135" s="79"/>
      <c r="G135" s="79"/>
      <c r="H135" s="79"/>
      <c r="I135" s="79"/>
      <c r="J135" s="79"/>
      <c r="K135" s="79"/>
    </row>
    <row r="136" ht="15.75">
      <c r="A136" s="4"/>
    </row>
    <row r="137" spans="1:2" ht="15.75">
      <c r="A137" s="4">
        <v>18</v>
      </c>
      <c r="B137" s="1" t="s">
        <v>82</v>
      </c>
    </row>
    <row r="138" ht="15.75">
      <c r="A138" s="4"/>
    </row>
    <row r="139" spans="1:11" ht="15.75">
      <c r="A139" s="4"/>
      <c r="B139" s="90" t="s">
        <v>140</v>
      </c>
      <c r="C139" s="90"/>
      <c r="D139" s="90"/>
      <c r="E139" s="90"/>
      <c r="F139" s="90"/>
      <c r="G139" s="90"/>
      <c r="H139" s="90"/>
      <c r="I139" s="90"/>
      <c r="J139" s="90"/>
      <c r="K139" s="90"/>
    </row>
    <row r="140" ht="15.75">
      <c r="A140" s="4"/>
    </row>
    <row r="141" ht="15.75">
      <c r="A141" s="4"/>
    </row>
    <row r="142" spans="1:2" ht="15.75">
      <c r="A142" s="4">
        <v>19</v>
      </c>
      <c r="B142" s="1" t="s">
        <v>100</v>
      </c>
    </row>
    <row r="143" ht="15.75">
      <c r="A143" s="4"/>
    </row>
    <row r="144" spans="1:2" ht="15.75">
      <c r="A144" s="4"/>
      <c r="B144" s="2" t="s">
        <v>10</v>
      </c>
    </row>
    <row r="145" ht="15.75">
      <c r="A145" s="4"/>
    </row>
    <row r="146" spans="1:11" ht="15.75">
      <c r="A146" s="4"/>
      <c r="G146" s="80" t="s">
        <v>35</v>
      </c>
      <c r="H146" s="81"/>
      <c r="J146" s="80" t="s">
        <v>36</v>
      </c>
      <c r="K146" s="81"/>
    </row>
    <row r="147" spans="1:11" ht="15.75">
      <c r="A147" s="4"/>
      <c r="G147" s="7" t="s">
        <v>51</v>
      </c>
      <c r="H147" s="7" t="s">
        <v>58</v>
      </c>
      <c r="I147" s="16"/>
      <c r="J147" s="7" t="s">
        <v>51</v>
      </c>
      <c r="K147" s="7" t="s">
        <v>48</v>
      </c>
    </row>
    <row r="148" spans="1:11" ht="15.75">
      <c r="A148" s="4"/>
      <c r="G148" s="7" t="s">
        <v>52</v>
      </c>
      <c r="H148" s="7" t="s">
        <v>52</v>
      </c>
      <c r="I148" s="16"/>
      <c r="J148" s="7" t="s">
        <v>52</v>
      </c>
      <c r="K148" s="7" t="s">
        <v>49</v>
      </c>
    </row>
    <row r="149" spans="1:11" ht="15.75">
      <c r="A149" s="4"/>
      <c r="G149" s="7" t="s">
        <v>50</v>
      </c>
      <c r="H149" s="7" t="s">
        <v>50</v>
      </c>
      <c r="I149" s="16"/>
      <c r="J149" s="7" t="s">
        <v>53</v>
      </c>
      <c r="K149" s="7" t="s">
        <v>54</v>
      </c>
    </row>
    <row r="150" spans="1:11" ht="15.75">
      <c r="A150" s="4"/>
      <c r="G150" s="7" t="s">
        <v>180</v>
      </c>
      <c r="H150" s="7" t="s">
        <v>161</v>
      </c>
      <c r="I150" s="16"/>
      <c r="J150" s="7" t="s">
        <v>180</v>
      </c>
      <c r="K150" s="7" t="s">
        <v>161</v>
      </c>
    </row>
    <row r="151" spans="1:11" ht="15.75">
      <c r="A151" s="4"/>
      <c r="G151" s="7" t="s">
        <v>0</v>
      </c>
      <c r="H151" s="7" t="s">
        <v>0</v>
      </c>
      <c r="I151" s="16"/>
      <c r="J151" s="7" t="s">
        <v>0</v>
      </c>
      <c r="K151" s="7" t="s">
        <v>0</v>
      </c>
    </row>
    <row r="152" ht="15.75">
      <c r="A152" s="4"/>
    </row>
    <row r="153" spans="1:11" ht="15.75">
      <c r="A153" s="4"/>
      <c r="C153" s="2" t="s">
        <v>83</v>
      </c>
      <c r="G153" s="17">
        <v>488</v>
      </c>
      <c r="H153" s="18">
        <v>493</v>
      </c>
      <c r="I153" s="18"/>
      <c r="J153" s="18">
        <v>488</v>
      </c>
      <c r="K153" s="18">
        <v>493</v>
      </c>
    </row>
    <row r="154" spans="1:11" ht="15.75">
      <c r="A154" s="4"/>
      <c r="C154" s="2" t="s">
        <v>32</v>
      </c>
      <c r="G154" s="19">
        <v>320</v>
      </c>
      <c r="H154" s="19">
        <v>326</v>
      </c>
      <c r="I154" s="16"/>
      <c r="J154" s="19">
        <v>320</v>
      </c>
      <c r="K154" s="19">
        <v>326</v>
      </c>
    </row>
    <row r="155" spans="1:11" ht="16.5" thickBot="1">
      <c r="A155" s="4"/>
      <c r="G155" s="21">
        <f>SUM(G153:G154)</f>
        <v>808</v>
      </c>
      <c r="H155" s="21">
        <f>SUM(H153:H154)</f>
        <v>819</v>
      </c>
      <c r="I155" s="18"/>
      <c r="J155" s="21">
        <f>SUM(J153:J154)</f>
        <v>808</v>
      </c>
      <c r="K155" s="21">
        <f>SUM(K153:K154)</f>
        <v>819</v>
      </c>
    </row>
    <row r="156" ht="15.75">
      <c r="A156" s="4"/>
    </row>
    <row r="157" ht="15.75">
      <c r="A157" s="4"/>
    </row>
    <row r="158" spans="1:2" ht="15.75">
      <c r="A158" s="4">
        <v>20</v>
      </c>
      <c r="B158" s="1" t="s">
        <v>121</v>
      </c>
    </row>
    <row r="159" ht="15.75">
      <c r="A159" s="4"/>
    </row>
    <row r="160" spans="1:11" ht="15.75" customHeight="1">
      <c r="A160" s="4"/>
      <c r="B160" s="88" t="s">
        <v>84</v>
      </c>
      <c r="C160" s="88"/>
      <c r="D160" s="88"/>
      <c r="E160" s="88"/>
      <c r="F160" s="88"/>
      <c r="G160" s="88"/>
      <c r="H160" s="88"/>
      <c r="I160" s="88"/>
      <c r="J160" s="88"/>
      <c r="K160" s="88"/>
    </row>
    <row r="161" spans="1:11" ht="15.75">
      <c r="A161" s="4"/>
      <c r="B161" s="89"/>
      <c r="C161" s="89"/>
      <c r="D161" s="89"/>
      <c r="E161" s="89"/>
      <c r="F161" s="89"/>
      <c r="G161" s="89"/>
      <c r="H161" s="89"/>
      <c r="I161" s="89"/>
      <c r="J161" s="89"/>
      <c r="K161" s="89"/>
    </row>
    <row r="162" spans="1:11" ht="15.75">
      <c r="A162" s="4"/>
      <c r="B162" s="12"/>
      <c r="C162" s="12"/>
      <c r="D162" s="12"/>
      <c r="E162" s="12"/>
      <c r="F162" s="12"/>
      <c r="G162" s="12"/>
      <c r="H162" s="12"/>
      <c r="I162" s="12"/>
      <c r="J162" s="12"/>
      <c r="K162" s="12"/>
    </row>
    <row r="163" ht="15.75">
      <c r="A163" s="4"/>
    </row>
    <row r="164" spans="1:2" ht="15.75">
      <c r="A164" s="4">
        <v>21</v>
      </c>
      <c r="B164" s="1" t="s">
        <v>85</v>
      </c>
    </row>
    <row r="165" ht="15.75">
      <c r="A165" s="4"/>
    </row>
    <row r="166" spans="1:11" ht="15.75">
      <c r="A166" s="4"/>
      <c r="B166" s="90" t="s">
        <v>29</v>
      </c>
      <c r="C166" s="90"/>
      <c r="D166" s="90"/>
      <c r="E166" s="90"/>
      <c r="F166" s="90"/>
      <c r="G166" s="90"/>
      <c r="H166" s="90"/>
      <c r="I166" s="90"/>
      <c r="J166" s="90"/>
      <c r="K166" s="90"/>
    </row>
    <row r="167" ht="15.75">
      <c r="A167" s="4"/>
    </row>
    <row r="168" ht="15.75">
      <c r="A168" s="4"/>
    </row>
    <row r="169" spans="1:2" ht="15.75">
      <c r="A169" s="4">
        <v>22</v>
      </c>
      <c r="B169" s="1" t="s">
        <v>101</v>
      </c>
    </row>
    <row r="170" ht="15.75">
      <c r="A170" s="4"/>
    </row>
    <row r="171" spans="1:11" ht="15.75">
      <c r="A171" s="4"/>
      <c r="B171" s="90" t="s">
        <v>30</v>
      </c>
      <c r="C171" s="90"/>
      <c r="D171" s="90"/>
      <c r="E171" s="90"/>
      <c r="F171" s="90"/>
      <c r="G171" s="90"/>
      <c r="H171" s="90"/>
      <c r="I171" s="90"/>
      <c r="J171" s="90"/>
      <c r="K171" s="90"/>
    </row>
    <row r="172" ht="15.75">
      <c r="A172" s="4"/>
    </row>
    <row r="173" ht="15.75">
      <c r="A173" s="4"/>
    </row>
    <row r="174" spans="1:2" ht="15.75">
      <c r="A174" s="4">
        <v>23</v>
      </c>
      <c r="B174" s="1" t="s">
        <v>102</v>
      </c>
    </row>
    <row r="175" ht="15.75">
      <c r="A175" s="4"/>
    </row>
    <row r="176" spans="1:10" ht="15.75">
      <c r="A176" s="4"/>
      <c r="H176" s="7" t="s">
        <v>56</v>
      </c>
      <c r="I176" s="16"/>
      <c r="J176" s="7" t="s">
        <v>56</v>
      </c>
    </row>
    <row r="177" spans="1:10" ht="15.75">
      <c r="A177" s="4"/>
      <c r="H177" s="7" t="s">
        <v>57</v>
      </c>
      <c r="I177" s="16"/>
      <c r="J177" s="7" t="s">
        <v>57</v>
      </c>
    </row>
    <row r="178" spans="1:10" ht="15.75">
      <c r="A178" s="4"/>
      <c r="H178" s="7" t="s">
        <v>51</v>
      </c>
      <c r="I178" s="16"/>
      <c r="J178" s="7" t="s">
        <v>58</v>
      </c>
    </row>
    <row r="179" spans="1:10" ht="15.75">
      <c r="A179" s="4"/>
      <c r="H179" s="7" t="s">
        <v>50</v>
      </c>
      <c r="I179" s="16"/>
      <c r="J179" s="7" t="s">
        <v>59</v>
      </c>
    </row>
    <row r="180" spans="1:10" ht="15.75">
      <c r="A180" s="4"/>
      <c r="H180" s="7" t="s">
        <v>180</v>
      </c>
      <c r="I180" s="16"/>
      <c r="J180" s="7" t="s">
        <v>182</v>
      </c>
    </row>
    <row r="181" spans="1:10" ht="15.75">
      <c r="A181" s="4"/>
      <c r="H181" s="7" t="s">
        <v>0</v>
      </c>
      <c r="I181" s="16"/>
      <c r="J181" s="7" t="s">
        <v>0</v>
      </c>
    </row>
    <row r="182" ht="15.75">
      <c r="A182" s="4"/>
    </row>
    <row r="183" spans="1:3" ht="15.75">
      <c r="A183" s="4"/>
      <c r="C183" s="1" t="s">
        <v>2</v>
      </c>
    </row>
    <row r="184" spans="1:10" ht="15.75">
      <c r="A184" s="4"/>
      <c r="D184" s="2" t="s">
        <v>142</v>
      </c>
      <c r="H184" s="23" t="s">
        <v>141</v>
      </c>
      <c r="I184" s="22"/>
      <c r="J184" s="18">
        <v>9704</v>
      </c>
    </row>
    <row r="185" spans="1:10" ht="15.75">
      <c r="A185" s="4"/>
      <c r="D185" s="2" t="s">
        <v>143</v>
      </c>
      <c r="H185" s="24">
        <v>148</v>
      </c>
      <c r="I185" s="22"/>
      <c r="J185" s="24">
        <v>199</v>
      </c>
    </row>
    <row r="186" spans="1:10" ht="15.75">
      <c r="A186" s="4"/>
      <c r="H186" s="18">
        <f>SUM(H184:H185)</f>
        <v>148</v>
      </c>
      <c r="I186" s="22"/>
      <c r="J186" s="18">
        <f>SUM(J184:J185)</f>
        <v>9903</v>
      </c>
    </row>
    <row r="187" spans="1:10" ht="15.75">
      <c r="A187" s="4"/>
      <c r="C187" s="1" t="s">
        <v>103</v>
      </c>
      <c r="H187" s="18"/>
      <c r="I187" s="22"/>
      <c r="J187" s="18"/>
    </row>
    <row r="188" spans="1:10" ht="15.75">
      <c r="A188" s="4"/>
      <c r="D188" s="2" t="s">
        <v>143</v>
      </c>
      <c r="H188" s="18">
        <v>112</v>
      </c>
      <c r="I188" s="22"/>
      <c r="J188" s="18">
        <v>112</v>
      </c>
    </row>
    <row r="189" spans="1:10" ht="16.5" thickBot="1">
      <c r="A189" s="4"/>
      <c r="H189" s="21">
        <f>SUM(H186:H188)</f>
        <v>260</v>
      </c>
      <c r="I189" s="22"/>
      <c r="J189" s="21">
        <f>SUM(J186:J188)</f>
        <v>10015</v>
      </c>
    </row>
    <row r="190" ht="15.75">
      <c r="A190" s="4"/>
    </row>
    <row r="191" ht="15.75">
      <c r="A191" s="4"/>
    </row>
    <row r="192" spans="1:2" ht="15.75">
      <c r="A192" s="4">
        <v>24</v>
      </c>
      <c r="B192" s="1" t="s">
        <v>86</v>
      </c>
    </row>
    <row r="193" ht="15.75">
      <c r="A193" s="4"/>
    </row>
    <row r="194" spans="1:11" ht="15.75">
      <c r="A194" s="4"/>
      <c r="B194" s="90" t="s">
        <v>191</v>
      </c>
      <c r="C194" s="90"/>
      <c r="D194" s="90"/>
      <c r="E194" s="90"/>
      <c r="F194" s="90"/>
      <c r="G194" s="90"/>
      <c r="H194" s="90"/>
      <c r="I194" s="90"/>
      <c r="J194" s="90"/>
      <c r="K194" s="90"/>
    </row>
    <row r="195" ht="15.75">
      <c r="A195" s="4"/>
    </row>
    <row r="196" ht="15.75">
      <c r="A196" s="4"/>
    </row>
    <row r="197" spans="1:2" ht="15.75">
      <c r="A197" s="4">
        <v>25</v>
      </c>
      <c r="B197" s="1" t="s">
        <v>104</v>
      </c>
    </row>
    <row r="198" ht="15.75">
      <c r="A198" s="4"/>
    </row>
    <row r="199" spans="1:11" ht="15.75">
      <c r="A199" s="4"/>
      <c r="B199" s="92" t="s">
        <v>122</v>
      </c>
      <c r="C199" s="92"/>
      <c r="D199" s="92"/>
      <c r="E199" s="92"/>
      <c r="F199" s="92"/>
      <c r="G199" s="92"/>
      <c r="H199" s="92"/>
      <c r="I199" s="92"/>
      <c r="J199" s="92"/>
      <c r="K199" s="92"/>
    </row>
    <row r="200" spans="1:11" ht="15.75">
      <c r="A200" s="4"/>
      <c r="B200" s="92"/>
      <c r="C200" s="92"/>
      <c r="D200" s="92"/>
      <c r="E200" s="92"/>
      <c r="F200" s="92"/>
      <c r="G200" s="92"/>
      <c r="H200" s="92"/>
      <c r="I200" s="92"/>
      <c r="J200" s="92"/>
      <c r="K200" s="92"/>
    </row>
    <row r="201" spans="1:11" ht="15.75">
      <c r="A201" s="4"/>
      <c r="B201" s="71"/>
      <c r="C201" s="71"/>
      <c r="D201" s="71"/>
      <c r="E201" s="71"/>
      <c r="F201" s="71"/>
      <c r="G201" s="71"/>
      <c r="H201" s="71"/>
      <c r="I201" s="71"/>
      <c r="J201" s="71"/>
      <c r="K201" s="71"/>
    </row>
    <row r="202" ht="15.75">
      <c r="A202" s="4"/>
    </row>
    <row r="203" spans="1:2" ht="15.75">
      <c r="A203" s="4">
        <v>26</v>
      </c>
      <c r="B203" s="1" t="s">
        <v>105</v>
      </c>
    </row>
    <row r="204" spans="1:2" ht="15.75">
      <c r="A204" s="4"/>
      <c r="B204" s="1"/>
    </row>
    <row r="205" spans="1:11" ht="15.75">
      <c r="A205" s="4"/>
      <c r="B205" s="92" t="s">
        <v>192</v>
      </c>
      <c r="C205" s="92"/>
      <c r="D205" s="92"/>
      <c r="E205" s="92"/>
      <c r="F205" s="92"/>
      <c r="G205" s="92"/>
      <c r="H205" s="92"/>
      <c r="I205" s="92"/>
      <c r="J205" s="92"/>
      <c r="K205" s="92"/>
    </row>
    <row r="206" spans="1:11" ht="15.75">
      <c r="A206" s="4"/>
      <c r="B206" s="97"/>
      <c r="C206" s="97"/>
      <c r="D206" s="97"/>
      <c r="E206" s="97"/>
      <c r="F206" s="97"/>
      <c r="G206" s="97"/>
      <c r="H206" s="97"/>
      <c r="I206" s="97"/>
      <c r="J206" s="97"/>
      <c r="K206" s="97"/>
    </row>
    <row r="207" ht="15.75">
      <c r="A207" s="4"/>
    </row>
    <row r="208" spans="1:2" ht="15.75">
      <c r="A208" s="4">
        <v>27</v>
      </c>
      <c r="B208" s="1" t="s">
        <v>173</v>
      </c>
    </row>
    <row r="209" spans="1:2" ht="15.75">
      <c r="A209" s="4"/>
      <c r="B209" s="1"/>
    </row>
    <row r="210" spans="1:3" ht="15.75">
      <c r="A210" s="4"/>
      <c r="B210" s="1" t="s">
        <v>94</v>
      </c>
      <c r="C210" s="1" t="s">
        <v>106</v>
      </c>
    </row>
    <row r="211" ht="15.75">
      <c r="A211" s="4"/>
    </row>
    <row r="212" spans="1:11" ht="15.75">
      <c r="A212" s="4"/>
      <c r="B212" s="90" t="s">
        <v>175</v>
      </c>
      <c r="C212" s="90"/>
      <c r="D212" s="90"/>
      <c r="E212" s="90"/>
      <c r="F212" s="90"/>
      <c r="G212" s="90"/>
      <c r="H212" s="90"/>
      <c r="I212" s="90"/>
      <c r="J212" s="90"/>
      <c r="K212" s="90"/>
    </row>
    <row r="213" spans="1:11" ht="15.75">
      <c r="A213" s="4"/>
      <c r="B213" s="90"/>
      <c r="C213" s="90"/>
      <c r="D213" s="90"/>
      <c r="E213" s="90"/>
      <c r="F213" s="90"/>
      <c r="G213" s="90"/>
      <c r="H213" s="90"/>
      <c r="I213" s="90"/>
      <c r="J213" s="90"/>
      <c r="K213" s="90"/>
    </row>
    <row r="214" ht="15.75">
      <c r="A214" s="4"/>
    </row>
    <row r="215" spans="1:11" ht="15.75">
      <c r="A215" s="4"/>
      <c r="G215" s="80" t="s">
        <v>35</v>
      </c>
      <c r="H215" s="81"/>
      <c r="J215" s="80" t="s">
        <v>36</v>
      </c>
      <c r="K215" s="81"/>
    </row>
    <row r="216" spans="1:11" ht="15.75">
      <c r="A216" s="4"/>
      <c r="G216" s="7" t="s">
        <v>51</v>
      </c>
      <c r="H216" s="7" t="s">
        <v>58</v>
      </c>
      <c r="I216" s="16"/>
      <c r="J216" s="7" t="s">
        <v>51</v>
      </c>
      <c r="K216" s="7" t="s">
        <v>48</v>
      </c>
    </row>
    <row r="217" spans="1:11" ht="15.75">
      <c r="A217" s="4"/>
      <c r="G217" s="7" t="s">
        <v>52</v>
      </c>
      <c r="H217" s="7" t="s">
        <v>52</v>
      </c>
      <c r="I217" s="16"/>
      <c r="J217" s="7" t="s">
        <v>52</v>
      </c>
      <c r="K217" s="7" t="s">
        <v>49</v>
      </c>
    </row>
    <row r="218" spans="1:11" ht="15.75">
      <c r="A218" s="4"/>
      <c r="G218" s="7" t="s">
        <v>50</v>
      </c>
      <c r="H218" s="7" t="s">
        <v>50</v>
      </c>
      <c r="I218" s="16"/>
      <c r="J218" s="7" t="s">
        <v>53</v>
      </c>
      <c r="K218" s="7" t="s">
        <v>54</v>
      </c>
    </row>
    <row r="219" spans="1:11" ht="15.75">
      <c r="A219" s="4"/>
      <c r="G219" s="7" t="s">
        <v>180</v>
      </c>
      <c r="H219" s="7" t="s">
        <v>161</v>
      </c>
      <c r="I219" s="16"/>
      <c r="J219" s="7" t="s">
        <v>180</v>
      </c>
      <c r="K219" s="7" t="s">
        <v>161</v>
      </c>
    </row>
    <row r="220" ht="15.75">
      <c r="A220" s="4"/>
    </row>
    <row r="221" spans="1:5" ht="15.75">
      <c r="A221" s="4"/>
      <c r="B221" s="9" t="s">
        <v>178</v>
      </c>
      <c r="C221" s="12"/>
      <c r="D221" s="12"/>
      <c r="E221" s="12"/>
    </row>
    <row r="222" spans="1:11" ht="15.75">
      <c r="A222" s="4"/>
      <c r="B222" s="9" t="s">
        <v>177</v>
      </c>
      <c r="D222" s="12"/>
      <c r="E222" s="12"/>
      <c r="G222" s="18">
        <v>1698</v>
      </c>
      <c r="H222" s="18">
        <v>1642</v>
      </c>
      <c r="I222" s="18"/>
      <c r="J222" s="18">
        <v>1698</v>
      </c>
      <c r="K222" s="18">
        <v>1642</v>
      </c>
    </row>
    <row r="223" spans="1:11" ht="15.75">
      <c r="A223" s="4"/>
      <c r="B223" s="2" t="s">
        <v>87</v>
      </c>
      <c r="G223" s="18"/>
      <c r="H223" s="18"/>
      <c r="I223" s="18"/>
      <c r="J223" s="18"/>
      <c r="K223" s="18"/>
    </row>
    <row r="224" spans="1:11" ht="15.75">
      <c r="A224" s="4"/>
      <c r="B224" s="2" t="s">
        <v>170</v>
      </c>
      <c r="G224" s="24">
        <v>197002</v>
      </c>
      <c r="H224" s="24">
        <v>197002</v>
      </c>
      <c r="I224" s="18"/>
      <c r="J224" s="24">
        <v>197002</v>
      </c>
      <c r="K224" s="24">
        <v>197002</v>
      </c>
    </row>
    <row r="225" spans="1:11" ht="15.75">
      <c r="A225" s="4"/>
      <c r="G225" s="25"/>
      <c r="H225" s="25"/>
      <c r="I225" s="25"/>
      <c r="J225" s="26"/>
      <c r="K225" s="26"/>
    </row>
    <row r="226" spans="1:11" ht="16.5" thickBot="1">
      <c r="A226" s="4"/>
      <c r="B226" s="2" t="s">
        <v>174</v>
      </c>
      <c r="G226" s="27">
        <f>+G222/G224*100</f>
        <v>0.8619201835514361</v>
      </c>
      <c r="H226" s="27">
        <f>+H222/H224*100</f>
        <v>0.833494076202272</v>
      </c>
      <c r="I226" s="28"/>
      <c r="J226" s="27">
        <f>+J222/J224*100</f>
        <v>0.8619201835514361</v>
      </c>
      <c r="K226" s="27">
        <f>+K222/K224*100</f>
        <v>0.833494076202272</v>
      </c>
    </row>
    <row r="227" ht="15.75">
      <c r="A227" s="4"/>
    </row>
    <row r="228" spans="1:3" ht="15.75">
      <c r="A228" s="4"/>
      <c r="B228" s="1" t="s">
        <v>95</v>
      </c>
      <c r="C228" s="1" t="s">
        <v>107</v>
      </c>
    </row>
    <row r="229" ht="15.75">
      <c r="A229" s="4"/>
    </row>
    <row r="230" spans="1:11" ht="15.75">
      <c r="A230" s="4"/>
      <c r="B230" s="88" t="s">
        <v>193</v>
      </c>
      <c r="C230" s="88"/>
      <c r="D230" s="88"/>
      <c r="E230" s="88"/>
      <c r="F230" s="88"/>
      <c r="G230" s="88"/>
      <c r="H230" s="88"/>
      <c r="I230" s="88"/>
      <c r="J230" s="88"/>
      <c r="K230" s="88"/>
    </row>
    <row r="231" spans="1:11" ht="16.5" customHeight="1">
      <c r="A231" s="4"/>
      <c r="B231" s="88"/>
      <c r="C231" s="88"/>
      <c r="D231" s="88"/>
      <c r="E231" s="88"/>
      <c r="F231" s="88"/>
      <c r="G231" s="88"/>
      <c r="H231" s="88"/>
      <c r="I231" s="88"/>
      <c r="J231" s="88"/>
      <c r="K231" s="88"/>
    </row>
    <row r="232" spans="1:11" ht="16.5" customHeight="1">
      <c r="A232" s="4"/>
      <c r="B232" s="89"/>
      <c r="C232" s="89"/>
      <c r="D232" s="89"/>
      <c r="E232" s="89"/>
      <c r="F232" s="89"/>
      <c r="G232" s="89"/>
      <c r="H232" s="89"/>
      <c r="I232" s="89"/>
      <c r="J232" s="89"/>
      <c r="K232" s="89"/>
    </row>
    <row r="233" spans="1:11" ht="16.5" customHeight="1">
      <c r="A233" s="4"/>
      <c r="B233" s="8"/>
      <c r="C233" s="8"/>
      <c r="D233" s="8"/>
      <c r="E233" s="8"/>
      <c r="F233" s="8"/>
      <c r="G233" s="8"/>
      <c r="H233" s="8"/>
      <c r="I233" s="8"/>
      <c r="J233" s="8"/>
      <c r="K233" s="8"/>
    </row>
    <row r="234" spans="1:2" ht="15.75">
      <c r="A234" s="4"/>
      <c r="B234" s="9"/>
    </row>
    <row r="235" spans="1:2" ht="15.75">
      <c r="A235" s="4">
        <v>28</v>
      </c>
      <c r="B235" s="1" t="s">
        <v>108</v>
      </c>
    </row>
    <row r="236" ht="15.75">
      <c r="A236" s="4"/>
    </row>
    <row r="237" spans="1:11" ht="15.75">
      <c r="A237" s="4"/>
      <c r="B237" s="90" t="s">
        <v>194</v>
      </c>
      <c r="C237" s="90"/>
      <c r="D237" s="90"/>
      <c r="E237" s="90"/>
      <c r="F237" s="90"/>
      <c r="G237" s="90"/>
      <c r="H237" s="90"/>
      <c r="I237" s="90"/>
      <c r="J237" s="90"/>
      <c r="K237" s="90"/>
    </row>
    <row r="238" spans="1:11" ht="15.75">
      <c r="A238" s="4"/>
      <c r="B238" s="90"/>
      <c r="C238" s="90"/>
      <c r="D238" s="90"/>
      <c r="E238" s="90"/>
      <c r="F238" s="90"/>
      <c r="G238" s="90"/>
      <c r="H238" s="90"/>
      <c r="I238" s="90"/>
      <c r="J238" s="90"/>
      <c r="K238" s="90"/>
    </row>
    <row r="239" ht="15.75">
      <c r="A239" s="4"/>
    </row>
    <row r="240" ht="15.75">
      <c r="A240" s="4"/>
    </row>
    <row r="241" ht="15.75">
      <c r="A241" s="4"/>
    </row>
    <row r="242" ht="15.75">
      <c r="A242" s="4"/>
    </row>
    <row r="243" ht="15.75">
      <c r="A243" s="4"/>
    </row>
  </sheetData>
  <mergeCells count="34">
    <mergeCell ref="B237:K238"/>
    <mergeCell ref="B171:K171"/>
    <mergeCell ref="B194:K194"/>
    <mergeCell ref="J215:K215"/>
    <mergeCell ref="B212:K213"/>
    <mergeCell ref="B205:K206"/>
    <mergeCell ref="B199:K200"/>
    <mergeCell ref="G215:H215"/>
    <mergeCell ref="B230:K232"/>
    <mergeCell ref="B89:K89"/>
    <mergeCell ref="B166:K166"/>
    <mergeCell ref="B9:K11"/>
    <mergeCell ref="B13:K16"/>
    <mergeCell ref="B21:K22"/>
    <mergeCell ref="B27:K27"/>
    <mergeCell ref="B32:K32"/>
    <mergeCell ref="B37:K38"/>
    <mergeCell ref="B43:K43"/>
    <mergeCell ref="B84:K84"/>
    <mergeCell ref="B58:K60"/>
    <mergeCell ref="B48:K48"/>
    <mergeCell ref="B68:K71"/>
    <mergeCell ref="B79:K80"/>
    <mergeCell ref="B64:K66"/>
    <mergeCell ref="B160:K161"/>
    <mergeCell ref="B121:K122"/>
    <mergeCell ref="A112:K113"/>
    <mergeCell ref="B108:K109"/>
    <mergeCell ref="B118:K119"/>
    <mergeCell ref="J146:K146"/>
    <mergeCell ref="B127:K128"/>
    <mergeCell ref="B139:K139"/>
    <mergeCell ref="G146:H146"/>
    <mergeCell ref="B133:K134"/>
  </mergeCells>
  <printOptions/>
  <pageMargins left="0.75" right="0" top="0.5" bottom="0.5" header="0" footer="0"/>
  <pageSetup firstPageNumber="5" useFirstPageNumber="1" horizontalDpi="600" verticalDpi="600" orientation="portrait" paperSize="9" scale="85" r:id="rId2"/>
  <headerFooter alignWithMargins="0">
    <oddFooter>&amp;C&amp;P</oddFooter>
  </headerFooter>
  <rowBreaks count="4" manualBreakCount="4">
    <brk id="55" max="10" man="1"/>
    <brk id="111" max="10" man="1"/>
    <brk id="157" max="10" man="1"/>
    <brk id="207"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Central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Tan</dc:creator>
  <cp:keywords/>
  <dc:description/>
  <cp:lastModifiedBy>user</cp:lastModifiedBy>
  <cp:lastPrinted>2009-05-12T08:38:02Z</cp:lastPrinted>
  <dcterms:created xsi:type="dcterms:W3CDTF">1999-09-21T08:43:51Z</dcterms:created>
  <dcterms:modified xsi:type="dcterms:W3CDTF">2009-05-12T08:41:31Z</dcterms:modified>
  <cp:category/>
  <cp:version/>
  <cp:contentType/>
  <cp:contentStatus/>
</cp:coreProperties>
</file>